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25" yWindow="120" windowWidth="17640" windowHeight="11640" tabRatio="678" activeTab="2"/>
  </bookViews>
  <sheets>
    <sheet name="OTP Attach GG" sheetId="28" r:id="rId1"/>
    <sheet name="Forward Rate TO Support Data" sheetId="30" r:id="rId2"/>
    <sheet name="Project Descriptions" sheetId="29" r:id="rId3"/>
  </sheets>
  <externalReferences>
    <externalReference r:id="rId4"/>
    <externalReference r:id="rId5"/>
  </externalReferences>
  <definedNames>
    <definedName name="\P" localSheetId="0">#REF!</definedName>
    <definedName name="\P">#REF!</definedName>
    <definedName name="__HH_F">[1]factors:memo!$G$36:$N$82</definedName>
    <definedName name="_Order1" hidden="1">255</definedName>
    <definedName name="_PG1">#REF!</definedName>
    <definedName name="_PG2">#REF!</definedName>
    <definedName name="_PR1">#REF!</definedName>
    <definedName name="_PR2">#REF!</definedName>
    <definedName name="_PR3">#REF!</definedName>
    <definedName name="Amount">#REF!</definedName>
    <definedName name="CCOSS_Data">#REF!</definedName>
    <definedName name="CH_COS">#REF!</definedName>
    <definedName name="D__M">#REF!</definedName>
    <definedName name="DB">#REF!</definedName>
    <definedName name="EV__CVPARAMS__" hidden="1">"Nested Row!$B$20:$C$41;"</definedName>
    <definedName name="EV__DECIMALSYMBOL__" hidden="1">"."</definedName>
    <definedName name="EV__EXPOPTIONS__" hidden="1">0</definedName>
    <definedName name="EV__LASTREFTIME__" hidden="1">39443.4710648148</definedName>
    <definedName name="EV__LOCKEDCVW__CAPITAL" hidden="1">"AP_DAYS_OS,ALL_BUDGET_NOS,ACT,All_Sources,OTP,USD,ALL_SUB_TYPES,1999.TOTAL,ALL_WO_NUMBERS,PERIODIC,"</definedName>
    <definedName name="EV__LOCKEDCVW__FINANCE" hidden="1">"OTP,Corp_Earnings,FCST,LC,periodic,All_Sources,2008.TOTAL,"</definedName>
    <definedName name="EV__LOCKEDCVW__RATE" hidden="1">"ACT,DZD,Avg,RateInput,1999.TOTAL,PERIODIC,"</definedName>
    <definedName name="EV__LOCKSTATUS__" hidden="1">4</definedName>
    <definedName name="EV__MAXEXPCOLS__" hidden="1">100</definedName>
    <definedName name="EV__MAXEXPROWS__" hidden="1">20000</definedName>
    <definedName name="EV__MEMORYCVW__" hidden="1">0</definedName>
    <definedName name="EV__WBEVMODE__" hidden="1">0</definedName>
    <definedName name="EV__WBREFOPTIONS__" hidden="1">134217783</definedName>
    <definedName name="EV__WBVERSION__" hidden="1">0</definedName>
    <definedName name="Federal">#REF!</definedName>
    <definedName name="FERC">#REF!</definedName>
    <definedName name="K2_WBEVMODE" hidden="1">0</definedName>
    <definedName name="NSP_COS">#REF!</definedName>
    <definedName name="PNT">#REF!</definedName>
    <definedName name="PRINT">#REF!</definedName>
    <definedName name="_xlnm.Print_Area" localSheetId="1">'Forward Rate TO Support Data'!$A$1:$L$62</definedName>
    <definedName name="_xlnm.Print_Area" localSheetId="0">'OTP Attach GG'!$A$1:$N$106</definedName>
    <definedName name="Print_Titles_MI" localSheetId="0">#REF!</definedName>
    <definedName name="Print_Titles_MI">#REF!</definedName>
    <definedName name="Print1" localSheetId="0">#REF!</definedName>
    <definedName name="Print1">#REF!</definedName>
    <definedName name="Print3" localSheetId="0">#REF!</definedName>
    <definedName name="Print3">#REF!</definedName>
    <definedName name="Print4">#REF!</definedName>
    <definedName name="Print5">#REF!</definedName>
    <definedName name="PRNT">#REF!</definedName>
    <definedName name="ProjIDList">#REF!</definedName>
    <definedName name="PSCo_COS">#REF!</definedName>
    <definedName name="q_MTEP06_App_AB_Facility">#REF!</definedName>
    <definedName name="q_MTEP06_App_AB_Projects">#REF!</definedName>
    <definedName name="revreq">#REF!</definedName>
    <definedName name="SPS_COS">#REF!</definedName>
    <definedName name="TOTAL">#REF!</definedName>
    <definedName name="TOTAL2">#REF!</definedName>
    <definedName name="Xcel">'[2]Data Entry and Forecaster'!#REF!</definedName>
    <definedName name="Xcel_COS" localSheetId="0">#REF!</definedName>
    <definedName name="Xcel_COS">#REF!</definedName>
  </definedNames>
  <calcPr calcId="145621" iterate="1" iterateCount="1000"/>
</workbook>
</file>

<file path=xl/calcChain.xml><?xml version="1.0" encoding="utf-8"?>
<calcChain xmlns="http://schemas.openxmlformats.org/spreadsheetml/2006/main">
  <c r="B10" i="30" l="1"/>
  <c r="B26" i="30" s="1"/>
  <c r="B11" i="30"/>
  <c r="B44" i="30" s="1"/>
  <c r="B22" i="30"/>
  <c r="B38" i="30" s="1"/>
  <c r="B55" i="30" s="1"/>
  <c r="C23" i="30"/>
  <c r="D23" i="30"/>
  <c r="E23" i="30"/>
  <c r="F23" i="30"/>
  <c r="G23" i="30"/>
  <c r="H23" i="30"/>
  <c r="I23" i="30"/>
  <c r="J23" i="30"/>
  <c r="K23" i="30"/>
  <c r="L23" i="30"/>
  <c r="C39" i="30"/>
  <c r="D39" i="30"/>
  <c r="E39" i="30"/>
  <c r="F39" i="30"/>
  <c r="G39" i="30"/>
  <c r="H39" i="30"/>
  <c r="I39" i="30"/>
  <c r="J39" i="30"/>
  <c r="K39" i="30"/>
  <c r="L39" i="30"/>
  <c r="C43" i="30"/>
  <c r="D43" i="30"/>
  <c r="E43" i="30"/>
  <c r="F43" i="30"/>
  <c r="G43" i="30"/>
  <c r="H43" i="30"/>
  <c r="I43" i="30"/>
  <c r="J43" i="30"/>
  <c r="K43" i="30"/>
  <c r="L43" i="30"/>
  <c r="C44" i="30"/>
  <c r="C56" i="30" s="1"/>
  <c r="D44" i="30"/>
  <c r="E44" i="30"/>
  <c r="F44" i="30"/>
  <c r="G44" i="30"/>
  <c r="G56" i="30" s="1"/>
  <c r="H44" i="30"/>
  <c r="I44" i="30"/>
  <c r="J44" i="30"/>
  <c r="K44" i="30"/>
  <c r="K56" i="30" s="1"/>
  <c r="L44" i="30"/>
  <c r="C45" i="30"/>
  <c r="D45" i="30"/>
  <c r="D56" i="30" s="1"/>
  <c r="E45" i="30"/>
  <c r="E56" i="30" s="1"/>
  <c r="F45" i="30"/>
  <c r="G45" i="30"/>
  <c r="H45" i="30"/>
  <c r="H56" i="30" s="1"/>
  <c r="I45" i="30"/>
  <c r="I56" i="30" s="1"/>
  <c r="J45" i="30"/>
  <c r="K45" i="30"/>
  <c r="L45" i="30"/>
  <c r="L56" i="30" s="1"/>
  <c r="C46" i="30"/>
  <c r="D46" i="30"/>
  <c r="E46" i="30"/>
  <c r="F46" i="30"/>
  <c r="G46" i="30"/>
  <c r="H46" i="30"/>
  <c r="I46" i="30"/>
  <c r="J46" i="30"/>
  <c r="K46" i="30"/>
  <c r="L46" i="30"/>
  <c r="C47" i="30"/>
  <c r="D47" i="30"/>
  <c r="E47" i="30"/>
  <c r="F47" i="30"/>
  <c r="G47" i="30"/>
  <c r="H47" i="30"/>
  <c r="I47" i="30"/>
  <c r="J47" i="30"/>
  <c r="K47" i="30"/>
  <c r="L47" i="30"/>
  <c r="C48" i="30"/>
  <c r="D48" i="30"/>
  <c r="E48" i="30"/>
  <c r="F48" i="30"/>
  <c r="G48" i="30"/>
  <c r="H48" i="30"/>
  <c r="I48" i="30"/>
  <c r="J48" i="30"/>
  <c r="K48" i="30"/>
  <c r="L48" i="30"/>
  <c r="C49" i="30"/>
  <c r="D49" i="30"/>
  <c r="E49" i="30"/>
  <c r="F49" i="30"/>
  <c r="G49" i="30"/>
  <c r="H49" i="30"/>
  <c r="I49" i="30"/>
  <c r="J49" i="30"/>
  <c r="K49" i="30"/>
  <c r="L49" i="30"/>
  <c r="C50" i="30"/>
  <c r="D50" i="30"/>
  <c r="E50" i="30"/>
  <c r="F50" i="30"/>
  <c r="G50" i="30"/>
  <c r="H50" i="30"/>
  <c r="I50" i="30"/>
  <c r="J50" i="30"/>
  <c r="K50" i="30"/>
  <c r="L50" i="30"/>
  <c r="C51" i="30"/>
  <c r="D51" i="30"/>
  <c r="E51" i="30"/>
  <c r="F51" i="30"/>
  <c r="G51" i="30"/>
  <c r="H51" i="30"/>
  <c r="I51" i="30"/>
  <c r="J51" i="30"/>
  <c r="K51" i="30"/>
  <c r="L51" i="30"/>
  <c r="C52" i="30"/>
  <c r="D52" i="30"/>
  <c r="E52" i="30"/>
  <c r="F52" i="30"/>
  <c r="G52" i="30"/>
  <c r="H52" i="30"/>
  <c r="I52" i="30"/>
  <c r="J52" i="30"/>
  <c r="K52" i="30"/>
  <c r="L52" i="30"/>
  <c r="C53" i="30"/>
  <c r="D53" i="30"/>
  <c r="E53" i="30"/>
  <c r="F53" i="30"/>
  <c r="G53" i="30"/>
  <c r="H53" i="30"/>
  <c r="I53" i="30"/>
  <c r="J53" i="30"/>
  <c r="K53" i="30"/>
  <c r="L53" i="30"/>
  <c r="C54" i="30"/>
  <c r="D54" i="30"/>
  <c r="E54" i="30"/>
  <c r="F54" i="30"/>
  <c r="G54" i="30"/>
  <c r="H54" i="30"/>
  <c r="I54" i="30"/>
  <c r="J54" i="30"/>
  <c r="K54" i="30"/>
  <c r="L54" i="30"/>
  <c r="C55" i="30"/>
  <c r="D55" i="30"/>
  <c r="E55" i="30"/>
  <c r="F55" i="30"/>
  <c r="G55" i="30"/>
  <c r="H55" i="30"/>
  <c r="I55" i="30"/>
  <c r="J55" i="30"/>
  <c r="K55" i="30"/>
  <c r="L55" i="30"/>
  <c r="F56" i="30"/>
  <c r="J56" i="30"/>
  <c r="C59" i="30"/>
  <c r="C61" i="30" s="1"/>
  <c r="D59" i="30"/>
  <c r="D61" i="30" s="1"/>
  <c r="E59" i="30"/>
  <c r="F59" i="30"/>
  <c r="G59" i="30"/>
  <c r="G61" i="30" s="1"/>
  <c r="H59" i="30"/>
  <c r="H61" i="30" s="1"/>
  <c r="E61" i="30"/>
  <c r="F61" i="30"/>
  <c r="I61" i="30"/>
  <c r="J61" i="30"/>
  <c r="K61" i="30"/>
  <c r="L61" i="30"/>
  <c r="B43" i="30" l="1"/>
  <c r="B27" i="30"/>
  <c r="N6" i="28" l="1"/>
  <c r="N59" i="28" s="1"/>
  <c r="G19" i="28"/>
  <c r="G24" i="28" s="1"/>
  <c r="L24" i="28" s="1"/>
  <c r="G20" i="28"/>
  <c r="G28" i="28"/>
  <c r="L28" i="28" s="1"/>
  <c r="G38" i="28"/>
  <c r="L38" i="28" s="1"/>
  <c r="L44" i="28" s="1"/>
  <c r="G42" i="28"/>
  <c r="L42" i="28" s="1"/>
  <c r="N58" i="28"/>
  <c r="C59" i="28"/>
  <c r="G59" i="28"/>
  <c r="G60" i="28"/>
  <c r="G62" i="28"/>
  <c r="M90" i="28"/>
  <c r="L34" i="28" l="1"/>
  <c r="F73" i="28" s="1"/>
  <c r="G73" i="28" s="1"/>
  <c r="G32" i="28"/>
  <c r="L32" i="28" s="1"/>
  <c r="F74" i="28"/>
  <c r="G74" i="28" s="1"/>
  <c r="I71" i="28"/>
  <c r="J71" i="28" s="1"/>
  <c r="I73" i="28"/>
  <c r="J73" i="28" s="1"/>
  <c r="I75" i="28"/>
  <c r="J75" i="28" s="1"/>
  <c r="I74" i="28"/>
  <c r="J74" i="28" s="1"/>
  <c r="I70" i="28"/>
  <c r="J70" i="28" s="1"/>
  <c r="I72" i="28"/>
  <c r="J72" i="28" s="1"/>
  <c r="F75" i="28" l="1"/>
  <c r="G75" i="28" s="1"/>
  <c r="L75" i="28" s="1"/>
  <c r="N75" i="28" s="1"/>
  <c r="F72" i="28"/>
  <c r="G72" i="28" s="1"/>
  <c r="L72" i="28" s="1"/>
  <c r="N72" i="28" s="1"/>
  <c r="F71" i="28"/>
  <c r="G71" i="28" s="1"/>
  <c r="L71" i="28" s="1"/>
  <c r="N71" i="28" s="1"/>
  <c r="F70" i="28"/>
  <c r="G70" i="28" s="1"/>
  <c r="L70" i="28" s="1"/>
  <c r="N70" i="28" s="1"/>
  <c r="L73" i="28"/>
  <c r="N73" i="28" s="1"/>
  <c r="L74" i="28"/>
  <c r="N74" i="28" s="1"/>
  <c r="L90" i="28" l="1"/>
  <c r="L92" i="28" s="1"/>
  <c r="N90" i="28"/>
</calcChain>
</file>

<file path=xl/sharedStrings.xml><?xml version="1.0" encoding="utf-8"?>
<sst xmlns="http://schemas.openxmlformats.org/spreadsheetml/2006/main" count="212" uniqueCount="166">
  <si>
    <t>Otter Tail Power Company</t>
  </si>
  <si>
    <t>Line</t>
  </si>
  <si>
    <t>No.</t>
  </si>
  <si>
    <t>Transmission</t>
  </si>
  <si>
    <t>Line No.</t>
  </si>
  <si>
    <t xml:space="preserve"> </t>
  </si>
  <si>
    <t>(1)</t>
  </si>
  <si>
    <t>(2)</t>
  </si>
  <si>
    <t>(3)</t>
  </si>
  <si>
    <t>Allocator</t>
  </si>
  <si>
    <t>(Note C)</t>
  </si>
  <si>
    <t>(Note D)</t>
  </si>
  <si>
    <t>(Note E)</t>
  </si>
  <si>
    <t>(4)</t>
  </si>
  <si>
    <t>Page, Line, Col.</t>
  </si>
  <si>
    <t xml:space="preserve">     Rate Formula Template</t>
  </si>
  <si>
    <t>1a</t>
  </si>
  <si>
    <t>Total Income Taxes</t>
  </si>
  <si>
    <t xml:space="preserve">RETURN </t>
  </si>
  <si>
    <t>Note</t>
  </si>
  <si>
    <t>Letter</t>
  </si>
  <si>
    <t>A</t>
  </si>
  <si>
    <t>B</t>
  </si>
  <si>
    <t>C</t>
  </si>
  <si>
    <t>D</t>
  </si>
  <si>
    <t>E</t>
  </si>
  <si>
    <t>F</t>
  </si>
  <si>
    <t>G</t>
  </si>
  <si>
    <t>Formula Rate calculation</t>
  </si>
  <si>
    <t xml:space="preserve"> Utilizing Attachment O Data</t>
  </si>
  <si>
    <t>Page 1 of 2</t>
  </si>
  <si>
    <t>Gross Transmission Plant - Total</t>
  </si>
  <si>
    <t>Attach O, p 2, line 2 col 5 (Note A)</t>
  </si>
  <si>
    <t>Net Transmission Plant - Total</t>
  </si>
  <si>
    <t>O&amp;M EXPENSE</t>
  </si>
  <si>
    <t>Total O&amp;M Allocated to Transmission</t>
  </si>
  <si>
    <t>Attach O, p 3, line 8 col 5</t>
  </si>
  <si>
    <t>Annual Allocation Factor for O&amp;M</t>
  </si>
  <si>
    <t>(line 3 divided by line 1 col 3)</t>
  </si>
  <si>
    <t>TAXES OTHER THAN INCOME TAXES</t>
  </si>
  <si>
    <t>5</t>
  </si>
  <si>
    <t>Total Other Taxes</t>
  </si>
  <si>
    <t>Attach O, p 3, line 20 col 5</t>
  </si>
  <si>
    <t>6</t>
  </si>
  <si>
    <t>Annual Allocation Factor for Other Taxes</t>
  </si>
  <si>
    <t>(line 5 divided by line 1 col 3)</t>
  </si>
  <si>
    <t>7</t>
  </si>
  <si>
    <t>Annual Allocation Factor for Expense</t>
  </si>
  <si>
    <t>INCOME TAXES</t>
  </si>
  <si>
    <t>8</t>
  </si>
  <si>
    <t>Attach O, p 3, line 27 col 5</t>
  </si>
  <si>
    <t>9</t>
  </si>
  <si>
    <t>Annual Allocation Factor for Income Taxes</t>
  </si>
  <si>
    <t>10</t>
  </si>
  <si>
    <t>Return on Rate Base</t>
  </si>
  <si>
    <t>Attach O, p 3, line 28 col 5</t>
  </si>
  <si>
    <t>11</t>
  </si>
  <si>
    <t>Annual Allocation Factor for Return on Rate Base</t>
  </si>
  <si>
    <t>(line 10 divided by line 2 col 3)</t>
  </si>
  <si>
    <t>12</t>
  </si>
  <si>
    <t>Annual Allocation Factor for Return</t>
  </si>
  <si>
    <t>Page 2 of 2</t>
  </si>
  <si>
    <t xml:space="preserve">                           Network Upgrade Charge Calculation By Project</t>
  </si>
  <si>
    <t>Project Name</t>
  </si>
  <si>
    <t>MTEP Project Number</t>
  </si>
  <si>
    <t xml:space="preserve">Project Gross Plant </t>
  </si>
  <si>
    <t>Annual Expense Charge</t>
  </si>
  <si>
    <t xml:space="preserve">Project Net Plant </t>
  </si>
  <si>
    <t>Annual Return Charge</t>
  </si>
  <si>
    <t>Project Depreciation Expense</t>
  </si>
  <si>
    <t>Annual Revenue Requirement</t>
  </si>
  <si>
    <t>True-Up Adjustment</t>
  </si>
  <si>
    <t>Network Upgrade Charge</t>
  </si>
  <si>
    <t>(Col. 3 * Col. 4)</t>
  </si>
  <si>
    <t>(Col. 6 * Col. 7)</t>
  </si>
  <si>
    <t>(Sum Col. 5, 8 &amp; 9)</t>
  </si>
  <si>
    <t>(Note F)</t>
  </si>
  <si>
    <t>Sum Col. 10 &amp; 11
(Note G)</t>
  </si>
  <si>
    <t>1b</t>
  </si>
  <si>
    <t>1c</t>
  </si>
  <si>
    <t>2</t>
  </si>
  <si>
    <t>Annual Totals</t>
  </si>
  <si>
    <t>Rev. Req. Adj For Attachment O</t>
  </si>
  <si>
    <t>True-Up Adjustment is included pursuant to a FERC approved methodology if applicable.</t>
  </si>
  <si>
    <t>Project Gross Plant is the total capital investment for the project calculated in the same method as the gross plant value in line 1 and includes CWIP in rate base less any prefunded AFUDC, if applicable.  This value includes subsequent capital investments required to maintain the facilities to their original capabilities.</t>
  </si>
  <si>
    <t>Project Net Plant is the Project Gross Plant Identified in Column 3 less the associated Accumulated Depreciation and shall include the Unamortized Balance of Abandoned Plant.</t>
  </si>
  <si>
    <t>GENERAL AND COMMON (G&amp;C) DEPRECIATION EXPENSE</t>
  </si>
  <si>
    <t>Total G&amp;C Depreciation Expense</t>
  </si>
  <si>
    <t>Attach O, p 3, lines 10 &amp; 11, col 5 (Note H)</t>
  </si>
  <si>
    <t>Annual Allocation Factor for G&amp;C Depreciation Expense</t>
  </si>
  <si>
    <t>H</t>
  </si>
  <si>
    <t>The Total General and Common Depreciation Expense excludes any depreciation expense directly associated with a project and thereby included in page 2 column 9.</t>
  </si>
  <si>
    <t>13</t>
  </si>
  <si>
    <t>14</t>
  </si>
  <si>
    <t>Sum of line 11 and 13</t>
  </si>
  <si>
    <t>(line 12 divided by line 2 col 3)</t>
  </si>
  <si>
    <t>Sum of line 4, 6 and 8</t>
  </si>
  <si>
    <t>(Page 1 line 9)</t>
  </si>
  <si>
    <t>(Page 1 line 14)</t>
  </si>
  <si>
    <t>Attach O, p 2, line 14 and 23b col 5 (Note B)</t>
  </si>
  <si>
    <t>(line 7 divided by line 1 col 3)</t>
  </si>
  <si>
    <t>Bemidji CapX 2020 Project</t>
  </si>
  <si>
    <t>Fargo CapX 2020 Project</t>
  </si>
  <si>
    <t>Rugby Project - G380</t>
  </si>
  <si>
    <t>1d</t>
  </si>
  <si>
    <t>Cass Lake - Nary - Helga - Bemidji Project</t>
  </si>
  <si>
    <t>Attachment GG - Supporting Data for Network Upgrade Charge Calculation - Forward Looking Rate Transmission Owner</t>
  </si>
  <si>
    <t xml:space="preserve">Rate Year </t>
  </si>
  <si>
    <t>Reporting Company</t>
  </si>
  <si>
    <t>Reliability</t>
  </si>
  <si>
    <t>MTEP Project ID</t>
  </si>
  <si>
    <t>Project 7</t>
  </si>
  <si>
    <t>Project 8</t>
  </si>
  <si>
    <t>Project 9</t>
  </si>
  <si>
    <t>Project 10</t>
  </si>
  <si>
    <t>GIP</t>
  </si>
  <si>
    <t>Pricing Zone</t>
  </si>
  <si>
    <t>OTP</t>
  </si>
  <si>
    <t>XYZ</t>
  </si>
  <si>
    <t>Allocation Type Per Attachment FF</t>
  </si>
  <si>
    <t>Gross Plant</t>
  </si>
  <si>
    <t>Column (3)</t>
  </si>
  <si>
    <t>February</t>
  </si>
  <si>
    <t xml:space="preserve">March </t>
  </si>
  <si>
    <t>April</t>
  </si>
  <si>
    <t>May</t>
  </si>
  <si>
    <t>June</t>
  </si>
  <si>
    <t>July</t>
  </si>
  <si>
    <t xml:space="preserve">August </t>
  </si>
  <si>
    <t>September</t>
  </si>
  <si>
    <t>October</t>
  </si>
  <si>
    <t>November</t>
  </si>
  <si>
    <t>13 Month Average</t>
  </si>
  <si>
    <t>Accumulated</t>
  </si>
  <si>
    <t>Depreciation</t>
  </si>
  <si>
    <t>Net Plant</t>
  </si>
  <si>
    <t>Column (6)</t>
  </si>
  <si>
    <t>Depreciation Expense</t>
  </si>
  <si>
    <t>Column (9)</t>
  </si>
  <si>
    <t>Project Amortization Expense</t>
  </si>
  <si>
    <t>Depreciation Expense Total</t>
  </si>
  <si>
    <t>Attachment GG - Description of Facilities Included in Network Upgrade Charge</t>
  </si>
  <si>
    <t>Facility ID</t>
  </si>
  <si>
    <t>Project Record Date</t>
  </si>
  <si>
    <t>Description of Facilities Included in Network Upgrade Charge as of Record Date</t>
  </si>
  <si>
    <t>Bemidji - Grand Rapids 230 kV Line; New 230 kV line from Boswell substation to Wilton substation, Sum rate 495</t>
  </si>
  <si>
    <t>1104, 1105, 2640, 2641, 2976, 6328, 6514</t>
  </si>
  <si>
    <t>Bison - AlexandriaSS - Waite Park - Monticello 345 kV ckt 1, Sum rate 2085; Quarry (St. Cloud) 345/115 kV Substation; Alexandria SS 345/115 kV Substation; Monticello 345/115 kV Substation; Bison 345 kV Substation</t>
  </si>
  <si>
    <t xml:space="preserve">G380, Queue # 37946-02; Upgrade Rugby Substation with new 230 kV breaker and associated equipment required to accommodate the interconnection of IC 230 kV line; </t>
  </si>
  <si>
    <t>3584, 5537, 5540</t>
  </si>
  <si>
    <t xml:space="preserve">Cass Lake 230/115 kV Transformer Addition; Cass Lake - Nary 115 kV Line Reconductor; Bemidji 115 kV breaker replacement on Helga Line </t>
  </si>
  <si>
    <t>1e</t>
  </si>
  <si>
    <t>6432, 6433, 6434</t>
  </si>
  <si>
    <t>New 16-mile 115 kV line from Buffalo - Casselton; Rebuild 8-mile portion of existing Sheyenne - Mapleton 115 kV line; Replace existing 112 MVA, 345/115/41.6 kV transformer</t>
  </si>
  <si>
    <t>The Network Upgrade Charge is the value to be used in Schedules 26, 37 and 38.</t>
  </si>
  <si>
    <t>Project Depreciation Expense is the actual value booked for the project and included in the Depreciation Expense in Attachment O-OTP page 3 line 12.</t>
  </si>
  <si>
    <t>Net Transmission Plant is that identified on page 2 line 14 of Attachment O-OTP and includes any sub lines 14a or 14b etc. and is inclusive of any CWIP included in rate base when authorized by FERC order less any prefunded AFUDC, if applicable.</t>
  </si>
  <si>
    <t>Gross Transmission Plant is that identified on page 2 line 2 of Attachment O-OTP and includes any sub lines 2a or 2b etc. and is inclusive of any CWIP included in rate base when authorized by FERC order less any prefunded AFUDC, if applicable.</t>
  </si>
  <si>
    <t>G645 Spiritwood Project</t>
  </si>
  <si>
    <t>1f</t>
  </si>
  <si>
    <t xml:space="preserve">Casselton-Buffalo 115kv </t>
  </si>
  <si>
    <t>\</t>
  </si>
  <si>
    <t>Attachment O - OTP</t>
  </si>
  <si>
    <t>To be completed in conjunction with Attachment O - OTP.</t>
  </si>
  <si>
    <t>Attachment GG - OTP</t>
  </si>
  <si>
    <t>Build 115 kV ring Bus for G645-Spiritwood 115 kV Substation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</si>
</sst>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12">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409]mmmm\ d\,\ yyyy;@"/>
    <numFmt numFmtId="165" formatCode="#,##0;\-#,##0;&quot;-&quot;"/>
    <numFmt numFmtId="166" formatCode="#,##0.00&quot;£&quot;_);\(#,##0.00&quot;£&quot;\)"/>
    <numFmt numFmtId="167" formatCode="mm/dd/yy"/>
    <numFmt numFmtId="168" formatCode="0.000%"/>
    <numFmt numFmtId="169" formatCode="#,##0.00000"/>
    <numFmt numFmtId="170" formatCode="&quot;$&quot;#,##0"/>
    <numFmt numFmtId="171" formatCode="&quot;$&quot;#,##0.00"/>
    <numFmt numFmtId="172" formatCode="_(&quot;$&quot;* #,##0_);_(&quot;$&quot;* \(#,##0\);_(&quot;$&quot;* &quot;-&quot;??_);_(@_)"/>
    <numFmt numFmtId="173" formatCode="0_);\(0\)"/>
    <numFmt numFmtId="174" formatCode="_(* #,##0.0\¢_m;[Red]_(* \-#,##0.0\¢_m;[Green]_(* 0.0\¢_m;_(@_)_%"/>
    <numFmt numFmtId="175" formatCode="_(* #,##0.00\¢_m;[Red]_(* \-#,##0.00\¢_m;[Green]_(* 0.00\¢_m;_(@_)_%"/>
    <numFmt numFmtId="176" formatCode="_(* #,##0.000\¢_m;[Red]_(* \-#,##0.000\¢_m;[Green]_(* 0.000\¢_m;_(@_)_%"/>
    <numFmt numFmtId="177" formatCode="_(_(\£* #,##0_)_%;[Red]_(\(\£* #,##0\)_%;[Green]_(_(\£* #,##0_)_%;_(@_)_%"/>
    <numFmt numFmtId="178" formatCode="_(_(\£* #,##0.0_)_%;[Red]_(\(\£* #,##0.0\)_%;[Green]_(_(\£* #,##0.0_)_%;_(@_)_%"/>
    <numFmt numFmtId="179" formatCode="_(_(\£* #,##0.00_)_%;[Red]_(\(\£* #,##0.00\)_%;[Green]_(_(\£* #,##0.00_)_%;_(@_)_%"/>
    <numFmt numFmtId="180" formatCode="0.0%_);\(0.0%\)"/>
    <numFmt numFmtId="181" formatCode="\•\ \ @"/>
    <numFmt numFmtId="182" formatCode="_(_(\•_ #0_)_%;[Red]_(_(\•_ \-#0\)_%;[Green]_(_(\•_ #0_)_%;_(_(\•_ @_)_%"/>
    <numFmt numFmtId="183" formatCode="_(_(_•_ \•_ #0_)_%;[Red]_(_(_•_ \•_ \-#0\)_%;[Green]_(_(_•_ \•_ #0_)_%;_(_(_•_ \•_ @_)_%"/>
    <numFmt numFmtId="184" formatCode="_(_(_•_ _•_ \•_ #0_)_%;[Red]_(_(_•_ _•_ \•_ \-#0\)_%;[Green]_(_(_•_ _•_ \•_ #0_)_%;_(_(_•_ \•_ @_)_%"/>
    <numFmt numFmtId="185" formatCode="#,##0,_);\(#,##0,\)"/>
    <numFmt numFmtId="186" formatCode="#,##0.0_);\(#,##0.0\)"/>
    <numFmt numFmtId="187" formatCode="0.0,_);\(0.0,\)"/>
    <numFmt numFmtId="188" formatCode="0.00,_);\(0.00,\)"/>
    <numFmt numFmtId="189" formatCode="#,##0.000_);\(#,##0.000\)"/>
    <numFmt numFmtId="190" formatCode="_(_(_$* #,##0.0_)_%;[Red]_(\(_$* #,##0.0\)_%;[Green]_(_(_$* #,##0.0_)_%;_(@_)_%"/>
    <numFmt numFmtId="191" formatCode="_(_(_$* #,##0.00_)_%;[Red]_(\(_$* #,##0.00\)_%;[Green]_(_(_$* #,##0.00_)_%;_(@_)_%"/>
    <numFmt numFmtId="192" formatCode="_(_(_$* #,##0.000_)_%;[Red]_(\(_$* #,##0.000\)_%;[Green]_(_(_$* #,##0.000_)_%;_(@_)_%"/>
    <numFmt numFmtId="193" formatCode="_._.* #,##0.0_)_%;_._.* \(#,##0.0\)_%;_._.* \ ?_)_%"/>
    <numFmt numFmtId="194" formatCode="_._.* #,##0.00_)_%;_._.* \(#,##0.00\)_%;_._.* \ ?_)_%"/>
    <numFmt numFmtId="195" formatCode="_._.* #,##0.000_)_%;_._.* \(#,##0.000\)_%;_._.* \ ?_)_%"/>
    <numFmt numFmtId="196" formatCode="_._.* #,##0.0000_)_%;_._.* \(#,##0.0000\)_%;_._.* \ ?_)_%"/>
    <numFmt numFmtId="197" formatCode="_(_(&quot;$&quot;* #,##0.0_)_%;[Red]_(\(&quot;$&quot;* #,##0.0\)_%;[Green]_(_(&quot;$&quot;* #,##0.0_)_%;_(@_)_%"/>
    <numFmt numFmtId="198" formatCode="_(_(&quot;$&quot;* #,##0.00_)_%;[Red]_(\(&quot;$&quot;* #,##0.00\)_%;[Green]_(_(&quot;$&quot;* #,##0.00_)_%;_(@_)_%"/>
    <numFmt numFmtId="199" formatCode="_(_(&quot;$&quot;* #,##0.000_)_%;[Red]_(\(&quot;$&quot;* #,##0.000\)_%;[Green]_(_(&quot;$&quot;* #,##0.000_)_%;_(@_)_%"/>
    <numFmt numFmtId="200" formatCode="_._.&quot;$&quot;* #,##0.0_)_%;_._.&quot;$&quot;* \(#,##0.0\)_%;_._.&quot;$&quot;* \ ?_)_%"/>
    <numFmt numFmtId="201" formatCode="_._.&quot;$&quot;* #,##0.00_)_%;_._.&quot;$&quot;* \(#,##0.00\)_%;_._.&quot;$&quot;* \ ?_)_%"/>
    <numFmt numFmtId="202" formatCode="_._.&quot;$&quot;* #,##0.000_)_%;_._.&quot;$&quot;* \(#,##0.000\)_%;_._.&quot;$&quot;* \ ?_)_%"/>
    <numFmt numFmtId="203" formatCode="_._.&quot;$&quot;* #,##0.0000_)_%;_._.&quot;$&quot;* \(#,##0.0000\)_%;_._.&quot;$&quot;* \ ?_)_%"/>
    <numFmt numFmtId="204" formatCode="&quot;$&quot;#,##0,_);\(&quot;$&quot;#,##0,\)"/>
    <numFmt numFmtId="205" formatCode="&quot;$&quot;#,##0.0_);\(&quot;$&quot;#,##0.0\)"/>
    <numFmt numFmtId="206" formatCode="&quot;$&quot;0.0,_);\(&quot;$&quot;0.0,\)"/>
    <numFmt numFmtId="207" formatCode="&quot;$&quot;0.00,_);\(&quot;$&quot;0.00,\)"/>
    <numFmt numFmtId="208" formatCode="&quot;$&quot;#,##0.000_);\(&quot;$&quot;#,##0.000\)"/>
    <numFmt numFmtId="209" formatCode="_(* dd\-mmm\-yy_)_%"/>
    <numFmt numFmtId="210" formatCode="_(* dd\ mmmm\ yyyy_)_%"/>
    <numFmt numFmtId="211" formatCode="_(* mmmm\ dd\,\ yyyy_)_%"/>
    <numFmt numFmtId="212" formatCode="_(* dd\.mm\.yyyy_)_%"/>
    <numFmt numFmtId="213" formatCode="_(* mm/dd/yyyy_)_%"/>
    <numFmt numFmtId="214" formatCode="m/d/yy;@"/>
    <numFmt numFmtId="215" formatCode="#,##0.0\x_);\(#,##0.0\x\)"/>
    <numFmt numFmtId="216" formatCode="#,##0.00\x_);\(#,##0.00\x\)"/>
    <numFmt numFmtId="217" formatCode="[$€-2]\ #,##0_);\([$€-2]\ #,##0\)"/>
    <numFmt numFmtId="218" formatCode="[$€-2]\ #,##0.0_);\([$€-2]\ #,##0.0\)"/>
    <numFmt numFmtId="219" formatCode="_([$€-2]* #,##0.00_);_([$€-2]* \(#,##0.00\);_([$€-2]* &quot;-&quot;??_)"/>
    <numFmt numFmtId="220" formatCode="General_)_%"/>
    <numFmt numFmtId="221" formatCode="_(_(#0_)_%;[Red]_(_(\-#0\)_%;[Green]_(_(#0_)_%;_(_(@_)_%"/>
    <numFmt numFmtId="222" formatCode="_(_(_•_ #0_)_%;[Red]_(_(_•_ \-#0\)_%;[Green]_(_(_•_ #0_)_%;_(_(_•_ @_)_%"/>
    <numFmt numFmtId="223" formatCode="_(_(_•_ _•_ #0_)_%;[Red]_(_(_•_ _•_ \-#0\)_%;[Green]_(_(_•_ _•_ #0_)_%;_(_(_•_ _•_ @_)_%"/>
    <numFmt numFmtId="224" formatCode="_(_(_•_ _•_ _•_ #0_)_%;[Red]_(_(_•_ _•_ _•_ \-#0\)_%;[Green]_(_(_•_ _•_ _•_ #0_)_%;_(_(_•_ _•_ _•_ @_)_%"/>
    <numFmt numFmtId="225" formatCode="#,##0\x;\(#,##0\x\)"/>
    <numFmt numFmtId="226" formatCode="0.0\x;\(0.0\x\)"/>
    <numFmt numFmtId="227" formatCode="#,##0.00\x;\(#,##0.00\x\)"/>
    <numFmt numFmtId="228" formatCode="#,##0.000\x;\(#,##0.000\x\)"/>
    <numFmt numFmtId="229" formatCode="0.0_);\(0.0\)"/>
    <numFmt numFmtId="230" formatCode="0%;\(0%\)"/>
    <numFmt numFmtId="231" formatCode="0.00\ \x_);\(0.00\ \x\)"/>
    <numFmt numFmtId="232" formatCode="_(* #,##0_);_(* \(#,##0\);_(* &quot;-&quot;????_);_(@_)"/>
    <numFmt numFmtId="233" formatCode="0__"/>
    <numFmt numFmtId="234" formatCode="h:mmAM/PM"/>
    <numFmt numFmtId="235" formatCode="0&quot; E&quot;"/>
    <numFmt numFmtId="236" formatCode="yyyy"/>
    <numFmt numFmtId="237" formatCode="&quot;$&quot;#,##0.0"/>
    <numFmt numFmtId="238" formatCode="0.0000"/>
    <numFmt numFmtId="239" formatCode="0.0%;\(0.0%\)"/>
    <numFmt numFmtId="240" formatCode="0.00%_);\(0.00%\)"/>
    <numFmt numFmtId="241" formatCode="0.000%_);\(0.000%\)"/>
    <numFmt numFmtId="242" formatCode="_(0_)%;\(0\)%;\ \ ?_)%"/>
    <numFmt numFmtId="243" formatCode="_._._(* 0_)%;_._.* \(0\)%;_._._(* \ ?_)%"/>
    <numFmt numFmtId="244" formatCode="0%_);\(0%\)"/>
    <numFmt numFmtId="245" formatCode="_(* #,##0_)_%;[Red]_(* \(#,##0\)_%;[Green]_(* 0_)_%;_(@_)_%"/>
    <numFmt numFmtId="246" formatCode="_(* #,##0.0%_);[Red]_(* \-#,##0.0%_);[Green]_(* 0.0%_);_(@_)_%"/>
    <numFmt numFmtId="247" formatCode="_(* #,##0.000%_);[Red]_(* \-#,##0.000%_);[Green]_(* 0.000%_);_(@_)_%"/>
    <numFmt numFmtId="248" formatCode="_(0.0_)%;\(0.0\)%;\ \ ?_)%"/>
    <numFmt numFmtId="249" formatCode="_._._(* 0.0_)%;_._.* \(0.0\)%;_._._(* \ ?_)%"/>
    <numFmt numFmtId="250" formatCode="_(0.00_)%;\(0.00\)%;\ \ ?_)%"/>
    <numFmt numFmtId="251" formatCode="_._._(* 0.00_)%;_._.* \(0.00\)%;_._._(* \ ?_)%"/>
    <numFmt numFmtId="252" formatCode="_(0.000_)%;\(0.000\)%;\ \ ?_)%"/>
    <numFmt numFmtId="253" formatCode="_._._(* 0.000_)%;_._.* \(0.000\)%;_._._(* \ ?_)%"/>
    <numFmt numFmtId="254" formatCode="_(0.0000_)%;\(0.0000\)%;\ \ ?_)%"/>
    <numFmt numFmtId="255" formatCode="_._._(* 0.0000_)%;_._.* \(0.0000\)%;_._._(* \ ?_)%"/>
    <numFmt numFmtId="256" formatCode="0.0%"/>
    <numFmt numFmtId="257" formatCode="mmmm\ dd\,\ yy"/>
    <numFmt numFmtId="258" formatCode="0.0\x"/>
    <numFmt numFmtId="259" formatCode="_(* #,##0_);_(* \(#,##0\);_(* \ ?_)"/>
    <numFmt numFmtId="260" formatCode="_(* #,##0.0_);_(* \(#,##0.0\);_(* \ ?_)"/>
    <numFmt numFmtId="261" formatCode="_(* #,##0.00_);_(* \(#,##0.00\);_(* \ ?_)"/>
    <numFmt numFmtId="262" formatCode="_(* #,##0.000_);_(* \(#,##0.000\);_(* \ ?_)"/>
    <numFmt numFmtId="263" formatCode="_(&quot;$&quot;* #,##0_);_(&quot;$&quot;* \(#,##0\);_(&quot;$&quot;* \ ?_)"/>
    <numFmt numFmtId="264" formatCode="_(&quot;$&quot;* #,##0.0_);_(&quot;$&quot;* \(#,##0.0\);_(&quot;$&quot;* \ ?_)"/>
    <numFmt numFmtId="265" formatCode="_(&quot;$&quot;* #,##0.00_);_(&quot;$&quot;* \(#,##0.00\);_(&quot;$&quot;* \ ?_)"/>
    <numFmt numFmtId="266" formatCode="_(&quot;$&quot;* #,##0.000_);_(&quot;$&quot;* \(#,##0.000\);_(&quot;$&quot;* \ ?_)"/>
    <numFmt numFmtId="267" formatCode="0000&quot;A&quot;"/>
    <numFmt numFmtId="268" formatCode="0&quot;E&quot;"/>
    <numFmt numFmtId="269" formatCode="0000&quot;E&quot;"/>
    <numFmt numFmtId="270" formatCode="_(* #,##0_);_(* \(#,##0\);_(* &quot;-&quot;??_);_(@_)"/>
  </numFmts>
  <fonts count="151">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MT"/>
    </font>
    <font>
      <sz val="10"/>
      <name val="Arial MT"/>
    </font>
    <font>
      <sz val="12"/>
      <name val="Arial"/>
      <family val="2"/>
    </font>
    <font>
      <sz val="10"/>
      <name val="Arial"/>
      <family val="2"/>
    </font>
    <font>
      <b/>
      <sz val="10"/>
      <name val="Arial"/>
      <family val="2"/>
    </font>
    <font>
      <sz val="10"/>
      <color indexed="8"/>
      <name val="Arial"/>
      <family val="2"/>
    </font>
    <font>
      <sz val="10"/>
      <name val="Arial"/>
      <family val="2"/>
    </font>
    <font>
      <sz val="10"/>
      <name val="Courier"/>
      <family val="3"/>
    </font>
    <font>
      <sz val="12"/>
      <name val="TimesNewRomanPS"/>
    </font>
    <font>
      <sz val="10"/>
      <name val="TimesNewRomanPS"/>
    </font>
    <font>
      <sz val="10"/>
      <name val="MS Serif"/>
      <family val="1"/>
    </font>
    <font>
      <sz val="10"/>
      <color indexed="16"/>
      <name val="MS Serif"/>
      <family val="1"/>
    </font>
    <font>
      <sz val="8"/>
      <name val="Arial"/>
      <family val="2"/>
    </font>
    <font>
      <b/>
      <sz val="12"/>
      <name val="Arial"/>
      <family val="2"/>
    </font>
    <font>
      <sz val="8"/>
      <name val="Helv"/>
    </font>
    <font>
      <b/>
      <sz val="8"/>
      <color indexed="8"/>
      <name val="Helv"/>
    </font>
    <font>
      <b/>
      <sz val="12"/>
      <name val="Arial MT"/>
    </font>
    <font>
      <sz val="10"/>
      <color indexed="8"/>
      <name val="Arial"/>
      <family val="2"/>
    </font>
    <font>
      <b/>
      <sz val="14"/>
      <name val="Arial"/>
      <family val="2"/>
    </font>
    <font>
      <b/>
      <i/>
      <sz val="14"/>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10"/>
      <name val="MS Sans Serif"/>
      <family val="2"/>
    </font>
    <font>
      <b/>
      <sz val="18"/>
      <name val="Arial"/>
      <family val="2"/>
    </font>
    <font>
      <b/>
      <sz val="14"/>
      <name val="Book Antiqua"/>
      <family val="1"/>
    </font>
    <font>
      <i/>
      <sz val="10"/>
      <name val="Book Antiqua"/>
      <family val="1"/>
    </font>
    <font>
      <b/>
      <sz val="10"/>
      <name val="MS Sans Serif"/>
      <family val="2"/>
    </font>
    <font>
      <sz val="8"/>
      <color indexed="38"/>
      <name val="Arial"/>
      <family val="2"/>
    </font>
    <font>
      <b/>
      <sz val="9"/>
      <name val="Arial"/>
      <family val="2"/>
    </font>
    <font>
      <b/>
      <i/>
      <sz val="16"/>
      <name val="Arial"/>
      <family val="2"/>
    </font>
    <font>
      <b/>
      <sz val="12"/>
      <color indexed="32"/>
      <name val="Arial"/>
      <family val="2"/>
    </font>
    <font>
      <i/>
      <sz val="11"/>
      <name val="Arial"/>
      <family val="2"/>
    </font>
    <font>
      <sz val="11"/>
      <name val="Arial"/>
      <family val="2"/>
    </font>
    <font>
      <sz val="12"/>
      <color indexed="10"/>
      <name val="Arial"/>
      <family val="2"/>
    </font>
    <font>
      <sz val="12"/>
      <color indexed="17"/>
      <name val="Arial MT"/>
    </font>
    <font>
      <sz val="12"/>
      <color indexed="10"/>
      <name val="Arial MT"/>
    </font>
    <font>
      <b/>
      <u/>
      <sz val="12"/>
      <name val="Arial MT"/>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Narrow"/>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Tahoma"/>
      <family val="2"/>
    </font>
    <font>
      <sz val="12"/>
      <color indexed="9"/>
      <name val="Tahoma"/>
      <family val="2"/>
    </font>
    <font>
      <sz val="12"/>
      <color indexed="20"/>
      <name val="Tahoma"/>
      <family val="2"/>
    </font>
    <font>
      <b/>
      <sz val="12"/>
      <color indexed="10"/>
      <name val="Tahoma"/>
      <family val="2"/>
    </font>
    <font>
      <b/>
      <sz val="12"/>
      <color indexed="9"/>
      <name val="Tahoma"/>
      <family val="2"/>
    </font>
    <font>
      <i/>
      <sz val="12"/>
      <color indexed="23"/>
      <name val="Tahoma"/>
      <family val="2"/>
    </font>
    <font>
      <sz val="12"/>
      <color indexed="17"/>
      <name val="Tahoma"/>
      <family val="2"/>
    </font>
    <font>
      <b/>
      <sz val="15"/>
      <color indexed="62"/>
      <name val="Tahoma"/>
      <family val="2"/>
    </font>
    <font>
      <b/>
      <sz val="13"/>
      <color indexed="62"/>
      <name val="Tahoma"/>
      <family val="2"/>
    </font>
    <font>
      <b/>
      <sz val="11"/>
      <color indexed="62"/>
      <name val="Tahoma"/>
      <family val="2"/>
    </font>
    <font>
      <sz val="12"/>
      <color indexed="62"/>
      <name val="Tahoma"/>
      <family val="2"/>
    </font>
    <font>
      <sz val="12"/>
      <color indexed="10"/>
      <name val="Tahoma"/>
      <family val="2"/>
    </font>
    <font>
      <sz val="12"/>
      <color indexed="19"/>
      <name val="Tahoma"/>
      <family val="2"/>
    </font>
    <font>
      <b/>
      <sz val="12"/>
      <color indexed="63"/>
      <name val="Tahoma"/>
      <family val="2"/>
    </font>
    <font>
      <b/>
      <sz val="18"/>
      <color indexed="62"/>
      <name val="Cambria"/>
      <family val="2"/>
    </font>
    <font>
      <b/>
      <sz val="12"/>
      <color indexed="8"/>
      <name val="Tahoma"/>
      <family val="2"/>
    </font>
    <font>
      <sz val="10"/>
      <color indexed="8"/>
      <name val="MS Sans Serif"/>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MT"/>
    </font>
    <font>
      <sz val="14"/>
      <name val="Arial"/>
      <family val="2"/>
    </font>
    <font>
      <b/>
      <sz val="10"/>
      <color indexed="9"/>
      <name val="Arial"/>
      <family val="2"/>
    </font>
    <font>
      <b/>
      <sz val="10"/>
      <color indexed="9"/>
      <name val="Arial MT"/>
    </font>
    <font>
      <b/>
      <sz val="10"/>
      <name val="Arial Narrow"/>
      <family val="2"/>
    </font>
    <font>
      <sz val="10"/>
      <name val="C Helvetica Condensed"/>
    </font>
    <font>
      <sz val="10"/>
      <color indexed="12"/>
      <name val="Arial"/>
      <family val="2"/>
    </font>
    <font>
      <sz val="12"/>
      <name val="Times New Roman"/>
      <family val="1"/>
    </font>
    <font>
      <sz val="10"/>
      <color indexed="12"/>
      <name val="Times New Roman"/>
      <family val="1"/>
    </font>
    <font>
      <sz val="10"/>
      <name val="Times New Roman"/>
      <family val="1"/>
    </font>
    <font>
      <b/>
      <sz val="10"/>
      <color indexed="8"/>
      <name val="Times New Roman"/>
      <family val="1"/>
    </font>
    <font>
      <sz val="9"/>
      <color indexed="12"/>
      <name val="Arial"/>
      <family val="2"/>
    </font>
    <font>
      <sz val="9"/>
      <name val="Times New Roman"/>
      <family val="1"/>
    </font>
    <font>
      <sz val="12"/>
      <name val="Helv"/>
    </font>
    <font>
      <sz val="11"/>
      <name val="Times New Roman"/>
      <family val="1"/>
    </font>
    <font>
      <u val="singleAccounting"/>
      <sz val="11"/>
      <name val="Times New Roman"/>
      <family val="1"/>
    </font>
    <font>
      <sz val="8"/>
      <name val="Times New Roman"/>
      <family val="1"/>
    </font>
    <font>
      <b/>
      <sz val="10"/>
      <name val="Times New Roman"/>
      <family val="1"/>
    </font>
    <font>
      <i/>
      <sz val="8"/>
      <name val="Arial"/>
      <family val="2"/>
    </font>
    <font>
      <sz val="8"/>
      <color indexed="22"/>
      <name val="Arial"/>
      <family val="2"/>
    </font>
    <font>
      <sz val="10"/>
      <name val="Book Antiqua"/>
      <family val="1"/>
    </font>
    <font>
      <b/>
      <i/>
      <sz val="14"/>
      <name val="Tms Rmn"/>
    </font>
    <font>
      <sz val="10"/>
      <color indexed="42"/>
      <name val="Arial"/>
      <family val="2"/>
    </font>
    <font>
      <b/>
      <sz val="10"/>
      <color indexed="22"/>
      <name val="Arial"/>
      <family val="2"/>
    </font>
    <font>
      <b/>
      <sz val="10"/>
      <color indexed="12"/>
      <name val="Arial"/>
      <family val="2"/>
    </font>
    <font>
      <sz val="10"/>
      <color indexed="12"/>
      <name val="Book Antiqua"/>
      <family val="1"/>
    </font>
    <font>
      <i/>
      <sz val="16"/>
      <name val="Times New Roman"/>
      <family val="1"/>
    </font>
    <font>
      <sz val="7"/>
      <name val="Small Fonts"/>
      <family val="2"/>
    </font>
    <font>
      <u/>
      <sz val="10"/>
      <name val="Times New Roman"/>
      <family val="1"/>
    </font>
    <font>
      <sz val="10"/>
      <color indexed="40"/>
      <name val="Arial"/>
      <family val="2"/>
    </font>
    <font>
      <sz val="10"/>
      <color indexed="8"/>
      <name val="Times New Roman"/>
      <family val="1"/>
    </font>
    <font>
      <b/>
      <i/>
      <sz val="12"/>
      <name val="Times New Roman"/>
      <family val="1"/>
    </font>
    <font>
      <sz val="10"/>
      <name val="Futura UBS Bk"/>
      <family val="2"/>
    </font>
    <font>
      <b/>
      <sz val="10"/>
      <color indexed="8"/>
      <name val="Arial"/>
      <family val="2"/>
    </font>
    <font>
      <b/>
      <sz val="9"/>
      <name val="Times New Roman"/>
      <family val="1"/>
    </font>
    <font>
      <b/>
      <sz val="10"/>
      <color indexed="10"/>
      <name val="Arial"/>
      <family val="2"/>
    </font>
    <font>
      <i/>
      <sz val="8"/>
      <name val="Times New Roman"/>
      <family val="1"/>
    </font>
    <font>
      <sz val="10"/>
      <color indexed="21"/>
      <name val="Arial"/>
      <family val="2"/>
    </font>
    <font>
      <b/>
      <sz val="8"/>
      <name val="Arial"/>
      <family val="2"/>
    </font>
    <font>
      <sz val="10"/>
      <color theme="1"/>
      <name val="Trebuchet MS"/>
      <family val="2"/>
    </font>
    <font>
      <sz val="10"/>
      <color rgb="FFFF0000"/>
      <name val="Arial"/>
      <family val="2"/>
    </font>
    <font>
      <b/>
      <sz val="12"/>
      <color indexed="52"/>
      <name val="Tahoma"/>
      <family val="2"/>
    </font>
    <font>
      <b/>
      <sz val="15"/>
      <color indexed="56"/>
      <name val="Tahoma"/>
      <family val="2"/>
    </font>
    <font>
      <b/>
      <sz val="13"/>
      <color indexed="56"/>
      <name val="Tahoma"/>
      <family val="2"/>
    </font>
    <font>
      <b/>
      <sz val="11"/>
      <color indexed="56"/>
      <name val="Tahoma"/>
      <family val="2"/>
    </font>
    <font>
      <sz val="12"/>
      <color indexed="52"/>
      <name val="Tahoma"/>
      <family val="2"/>
    </font>
    <font>
      <sz val="12"/>
      <color indexed="60"/>
      <name val="Tahoma"/>
      <family val="2"/>
    </font>
    <font>
      <sz val="10"/>
      <color theme="1"/>
      <name val="Arial"/>
      <family val="2"/>
    </font>
    <font>
      <sz val="12"/>
      <color theme="1"/>
      <name val="Arial"/>
      <family val="2"/>
    </font>
  </fonts>
  <fills count="7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6"/>
      </patternFill>
    </fill>
    <fill>
      <patternFill patternType="solid">
        <fgColor indexed="54"/>
      </patternFill>
    </fill>
    <fill>
      <patternFill patternType="solid">
        <f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bgColor indexed="64"/>
      </patternFill>
    </fill>
    <fill>
      <patternFill patternType="solid">
        <fgColor indexed="9"/>
        <bgColor indexed="64"/>
      </patternFill>
    </fill>
    <fill>
      <patternFill patternType="solid">
        <fgColor indexed="47"/>
        <bgColor indexed="64"/>
      </patternFill>
    </fill>
    <fill>
      <patternFill patternType="solid">
        <fgColor indexed="53"/>
        <bgColor indexed="64"/>
      </patternFill>
    </fill>
    <fill>
      <patternFill patternType="solid">
        <fgColor indexed="39"/>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lightGray">
        <fgColor indexed="38"/>
        <bgColor indexed="23"/>
      </patternFill>
    </fill>
  </fills>
  <borders count="84">
    <border>
      <left/>
      <right/>
      <top/>
      <bottom/>
      <diagonal/>
    </border>
    <border>
      <left/>
      <right/>
      <top style="double">
        <color indexed="64"/>
      </top>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bottom style="hair">
        <color indexed="64"/>
      </bottom>
      <diagonal/>
    </border>
    <border>
      <left/>
      <right/>
      <top/>
      <bottom style="hair">
        <color indexed="2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3227">
    <xf numFmtId="0" fontId="0" fillId="0" borderId="0"/>
    <xf numFmtId="171" fontId="17" fillId="0" borderId="0" applyFill="0"/>
    <xf numFmtId="171" fontId="17" fillId="0" borderId="0">
      <alignment horizontal="center"/>
    </xf>
    <xf numFmtId="0" fontId="17" fillId="0" borderId="0" applyFill="0">
      <alignment horizontal="center"/>
    </xf>
    <xf numFmtId="171" fontId="23" fillId="0" borderId="1" applyFill="0"/>
    <xf numFmtId="0" fontId="8" fillId="0" borderId="0" applyFont="0" applyAlignment="0"/>
    <xf numFmtId="0" fontId="24" fillId="0" borderId="0" applyFill="0">
      <alignment vertical="top"/>
    </xf>
    <xf numFmtId="0" fontId="23" fillId="0" borderId="0" applyFill="0">
      <alignment horizontal="left" vertical="top"/>
    </xf>
    <xf numFmtId="171" fontId="18" fillId="0" borderId="2" applyFill="0"/>
    <xf numFmtId="0" fontId="8" fillId="0" borderId="0" applyNumberFormat="0" applyFont="0" applyAlignment="0"/>
    <xf numFmtId="0" fontId="24" fillId="0" borderId="0" applyFill="0">
      <alignment wrapText="1"/>
    </xf>
    <xf numFmtId="0" fontId="23" fillId="0" borderId="0" applyFill="0">
      <alignment horizontal="left" vertical="top" wrapText="1"/>
    </xf>
    <xf numFmtId="171" fontId="25" fillId="0" borderId="0" applyFill="0"/>
    <xf numFmtId="0" fontId="26" fillId="0" borderId="0" applyNumberFormat="0" applyFont="0" applyAlignment="0">
      <alignment horizontal="center"/>
    </xf>
    <xf numFmtId="0" fontId="27" fillId="0" borderId="0" applyFill="0">
      <alignment vertical="top" wrapText="1"/>
    </xf>
    <xf numFmtId="0" fontId="18" fillId="0" borderId="0" applyFill="0">
      <alignment horizontal="left" vertical="top" wrapText="1"/>
    </xf>
    <xf numFmtId="171" fontId="8" fillId="0" borderId="0" applyFill="0"/>
    <xf numFmtId="0" fontId="26" fillId="0" borderId="0" applyNumberFormat="0" applyFont="0" applyAlignment="0">
      <alignment horizontal="center"/>
    </xf>
    <xf numFmtId="0" fontId="28" fillId="0" borderId="0" applyFill="0">
      <alignment vertical="center" wrapText="1"/>
    </xf>
    <xf numFmtId="0" fontId="7" fillId="0" borderId="0">
      <alignment horizontal="left" vertical="center" wrapText="1"/>
    </xf>
    <xf numFmtId="171" fontId="29" fillId="0" borderId="0" applyFill="0"/>
    <xf numFmtId="0" fontId="26" fillId="0" borderId="0" applyNumberFormat="0" applyFont="0" applyAlignment="0">
      <alignment horizontal="center"/>
    </xf>
    <xf numFmtId="0" fontId="30" fillId="0" borderId="0" applyFill="0">
      <alignment horizontal="center" vertical="center" wrapText="1"/>
    </xf>
    <xf numFmtId="0" fontId="8" fillId="0" borderId="0" applyFill="0">
      <alignment horizontal="center" vertical="center" wrapText="1"/>
    </xf>
    <xf numFmtId="171" fontId="31" fillId="0" borderId="0" applyFill="0"/>
    <xf numFmtId="0" fontId="26" fillId="0" borderId="0" applyNumberFormat="0" applyFont="0" applyAlignment="0">
      <alignment horizontal="center"/>
    </xf>
    <xf numFmtId="0" fontId="32" fillId="0" borderId="0" applyFill="0">
      <alignment horizontal="center" vertical="center" wrapText="1"/>
    </xf>
    <xf numFmtId="0" fontId="33" fillId="0" borderId="0" applyFill="0">
      <alignment horizontal="center" vertical="center" wrapText="1"/>
    </xf>
    <xf numFmtId="171" fontId="34" fillId="0" borderId="0" applyFill="0"/>
    <xf numFmtId="0" fontId="26" fillId="0" borderId="0" applyNumberFormat="0" applyFont="0" applyAlignment="0">
      <alignment horizontal="center"/>
    </xf>
    <xf numFmtId="0" fontId="35" fillId="0" borderId="0">
      <alignment horizontal="center" wrapText="1"/>
    </xf>
    <xf numFmtId="0" fontId="31" fillId="0" borderId="0" applyFill="0">
      <alignment horizontal="center" wrapText="1"/>
    </xf>
    <xf numFmtId="165" fontId="10" fillId="0" borderId="0" applyFill="0" applyBorder="0" applyAlignment="0"/>
    <xf numFmtId="43" fontId="7"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43" fontId="1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22" fillId="0" borderId="0" applyFont="0" applyFill="0" applyBorder="0" applyAlignment="0" applyProtection="0"/>
    <xf numFmtId="3" fontId="8" fillId="0" borderId="0" applyFont="0" applyFill="0" applyBorder="0" applyAlignment="0" applyProtection="0"/>
    <xf numFmtId="0" fontId="15" fillId="0" borderId="0" applyNumberFormat="0" applyAlignment="0">
      <alignment horizontal="left"/>
    </xf>
    <xf numFmtId="0" fontId="12" fillId="0" borderId="0"/>
    <xf numFmtId="44" fontId="5" fillId="0" borderId="0" applyFont="0" applyFill="0" applyBorder="0" applyAlignment="0" applyProtection="0"/>
    <xf numFmtId="44" fontId="11" fillId="0" borderId="0" applyFont="0" applyFill="0" applyBorder="0" applyAlignment="0" applyProtection="0"/>
    <xf numFmtId="5" fontId="8" fillId="0" borderId="0" applyFont="0" applyFill="0" applyBorder="0" applyAlignment="0" applyProtection="0"/>
    <xf numFmtId="164" fontId="8" fillId="0" borderId="0" applyFont="0" applyFill="0" applyBorder="0" applyAlignment="0" applyProtection="0"/>
    <xf numFmtId="0" fontId="16" fillId="0" borderId="0" applyNumberFormat="0" applyAlignment="0">
      <alignment horizontal="left"/>
    </xf>
    <xf numFmtId="2" fontId="8" fillId="0" borderId="0" applyFont="0" applyFill="0" applyBorder="0" applyAlignment="0" applyProtection="0"/>
    <xf numFmtId="38" fontId="17" fillId="2" borderId="0" applyNumberFormat="0" applyBorder="0" applyAlignment="0" applyProtection="0"/>
    <xf numFmtId="0" fontId="18" fillId="0" borderId="3" applyNumberFormat="0" applyAlignment="0" applyProtection="0">
      <alignment horizontal="left" vertical="center"/>
    </xf>
    <xf numFmtId="0" fontId="18" fillId="0" borderId="4">
      <alignment horizontal="left" vertical="center"/>
    </xf>
    <xf numFmtId="0" fontId="37" fillId="0" borderId="0" applyFont="0" applyFill="0" applyBorder="0" applyAlignment="0" applyProtection="0"/>
    <xf numFmtId="0" fontId="18" fillId="0" borderId="0" applyFont="0" applyFill="0" applyBorder="0" applyAlignment="0" applyProtection="0"/>
    <xf numFmtId="0" fontId="38" fillId="0" borderId="5"/>
    <xf numFmtId="0" fontId="39" fillId="0" borderId="0"/>
    <xf numFmtId="10" fontId="17" fillId="3" borderId="6" applyNumberFormat="0" applyBorder="0" applyAlignment="0" applyProtection="0"/>
    <xf numFmtId="166" fontId="11" fillId="0" borderId="0"/>
    <xf numFmtId="0" fontId="13" fillId="0" borderId="0"/>
    <xf numFmtId="0" fontId="5" fillId="0" borderId="0"/>
    <xf numFmtId="0" fontId="8" fillId="0" borderId="0"/>
    <xf numFmtId="0" fontId="13" fillId="0" borderId="0"/>
    <xf numFmtId="0" fontId="7" fillId="0" borderId="0"/>
    <xf numFmtId="0" fontId="10" fillId="0" borderId="0"/>
    <xf numFmtId="39" fontId="5" fillId="0" borderId="0"/>
    <xf numFmtId="0" fontId="5" fillId="0" borderId="0"/>
    <xf numFmtId="0" fontId="13" fillId="0" borderId="0"/>
    <xf numFmtId="171" fontId="5" fillId="0" borderId="0" applyProtection="0"/>
    <xf numFmtId="9" fontId="5" fillId="0" borderId="0" applyFont="0" applyFill="0" applyBorder="0" applyAlignment="0" applyProtection="0"/>
    <xf numFmtId="10" fontId="11"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3" fontId="8" fillId="0" borderId="0">
      <alignment horizontal="left" vertical="top"/>
    </xf>
    <xf numFmtId="0" fontId="40" fillId="0" borderId="5">
      <alignment horizontal="center"/>
    </xf>
    <xf numFmtId="3" fontId="36" fillId="0" borderId="0" applyFont="0" applyFill="0" applyBorder="0" applyAlignment="0" applyProtection="0"/>
    <xf numFmtId="0" fontId="36" fillId="4" borderId="0" applyNumberFormat="0" applyFont="0" applyBorder="0" applyAlignment="0" applyProtection="0"/>
    <xf numFmtId="3" fontId="8" fillId="0" borderId="0">
      <alignment horizontal="right" vertical="top"/>
    </xf>
    <xf numFmtId="41" fontId="7" fillId="2" borderId="7" applyFill="0"/>
    <xf numFmtId="0" fontId="41" fillId="0" borderId="0">
      <alignment horizontal="left" indent="7"/>
    </xf>
    <xf numFmtId="41" fontId="7" fillId="0" borderId="7" applyFill="0">
      <alignment horizontal="left" indent="2"/>
    </xf>
    <xf numFmtId="171" fontId="42" fillId="0" borderId="8" applyFill="0">
      <alignment horizontal="right"/>
    </xf>
    <xf numFmtId="0" fontId="9" fillId="0" borderId="6" applyNumberFormat="0" applyFont="0" applyBorder="0">
      <alignment horizontal="right"/>
    </xf>
    <xf numFmtId="0" fontId="43" fillId="0" borderId="0" applyFill="0"/>
    <xf numFmtId="0" fontId="18" fillId="0" borderId="0" applyFill="0"/>
    <xf numFmtId="4" fontId="42" fillId="0" borderId="8" applyFill="0"/>
    <xf numFmtId="0" fontId="8" fillId="0" borderId="0" applyNumberFormat="0" applyFont="0" applyBorder="0" applyAlignment="0"/>
    <xf numFmtId="0" fontId="27" fillId="0" borderId="0" applyFill="0">
      <alignment horizontal="left" indent="1"/>
    </xf>
    <xf numFmtId="0" fontId="44" fillId="0" borderId="0" applyFill="0">
      <alignment horizontal="left" indent="1"/>
    </xf>
    <xf numFmtId="4" fontId="29" fillId="0" borderId="0" applyFill="0"/>
    <xf numFmtId="0" fontId="8" fillId="0" borderId="0" applyNumberFormat="0" applyFont="0" applyFill="0" applyBorder="0" applyAlignment="0"/>
    <xf numFmtId="0" fontId="27" fillId="0" borderId="0" applyFill="0">
      <alignment horizontal="left" indent="2"/>
    </xf>
    <xf numFmtId="0" fontId="18" fillId="0" borderId="0" applyFill="0">
      <alignment horizontal="left" indent="2"/>
    </xf>
    <xf numFmtId="4" fontId="29" fillId="0" borderId="0" applyFill="0"/>
    <xf numFmtId="0" fontId="8" fillId="0" borderId="0" applyNumberFormat="0" applyFont="0" applyBorder="0" applyAlignment="0"/>
    <xf numFmtId="0" fontId="45" fillId="0" borderId="0">
      <alignment horizontal="left" indent="3"/>
    </xf>
    <xf numFmtId="0" fontId="46" fillId="0" borderId="0" applyFill="0">
      <alignment horizontal="left" indent="3"/>
    </xf>
    <xf numFmtId="4" fontId="29" fillId="0" borderId="0" applyFill="0"/>
    <xf numFmtId="0" fontId="8" fillId="0" borderId="0" applyNumberFormat="0" applyFont="0" applyBorder="0" applyAlignment="0"/>
    <xf numFmtId="0" fontId="30" fillId="0" borderId="0">
      <alignment horizontal="left" indent="4"/>
    </xf>
    <xf numFmtId="0" fontId="8" fillId="0" borderId="0" applyFill="0">
      <alignment horizontal="left" indent="4"/>
    </xf>
    <xf numFmtId="4" fontId="31" fillId="0" borderId="0" applyFill="0"/>
    <xf numFmtId="0" fontId="8" fillId="0" borderId="0" applyNumberFormat="0" applyFont="0" applyBorder="0" applyAlignment="0"/>
    <xf numFmtId="0" fontId="32" fillId="0" borderId="0">
      <alignment horizontal="left" indent="5"/>
    </xf>
    <xf numFmtId="0" fontId="33" fillId="0" borderId="0" applyFill="0">
      <alignment horizontal="left" indent="5"/>
    </xf>
    <xf numFmtId="4" fontId="34" fillId="0" borderId="0" applyFill="0"/>
    <xf numFmtId="0" fontId="8" fillId="0" borderId="0" applyNumberFormat="0" applyFont="0" applyFill="0" applyBorder="0" applyAlignment="0"/>
    <xf numFmtId="0" fontId="35" fillId="0" borderId="0" applyFill="0">
      <alignment horizontal="left" indent="6"/>
    </xf>
    <xf numFmtId="0" fontId="31" fillId="0" borderId="0" applyFill="0">
      <alignment horizontal="left" indent="6"/>
    </xf>
    <xf numFmtId="167" fontId="19" fillId="0" borderId="0" applyNumberFormat="0" applyFill="0" applyBorder="0" applyAlignment="0" applyProtection="0">
      <alignment horizontal="left"/>
    </xf>
    <xf numFmtId="40" fontId="20" fillId="0" borderId="0" applyBorder="0">
      <alignment horizontal="right"/>
    </xf>
    <xf numFmtId="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4" fontId="8" fillId="0" borderId="0" applyFont="0" applyFill="0" applyBorder="0" applyAlignment="0" applyProtection="0"/>
    <xf numFmtId="166" fontId="8" fillId="0" borderId="0"/>
    <xf numFmtId="10" fontId="8" fillId="0" borderId="0" applyFont="0" applyFill="0" applyBorder="0" applyAlignment="0" applyProtection="0"/>
    <xf numFmtId="171" fontId="5" fillId="0" borderId="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2" fillId="16"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23" borderId="0" applyNumberFormat="0" applyBorder="0" applyAlignment="0" applyProtection="0"/>
    <xf numFmtId="0" fontId="53" fillId="7" borderId="0" applyNumberFormat="0" applyBorder="0" applyAlignment="0" applyProtection="0"/>
    <xf numFmtId="0" fontId="54" fillId="24" borderId="13" applyNumberFormat="0" applyAlignment="0" applyProtection="0"/>
    <xf numFmtId="0" fontId="55" fillId="25" borderId="14" applyNumberFormat="0" applyAlignment="0" applyProtection="0"/>
    <xf numFmtId="171" fontId="5" fillId="0" borderId="0" applyProtection="0"/>
    <xf numFmtId="43" fontId="36" fillId="0" borderId="0" applyFont="0" applyFill="0" applyBorder="0" applyAlignment="0" applyProtection="0"/>
    <xf numFmtId="44" fontId="8" fillId="0" borderId="0" applyFont="0" applyFill="0" applyBorder="0" applyAlignment="0" applyProtection="0"/>
    <xf numFmtId="0" fontId="56" fillId="0" borderId="0" applyNumberFormat="0" applyFill="0" applyBorder="0" applyAlignment="0" applyProtection="0"/>
    <xf numFmtId="0" fontId="57" fillId="8" borderId="0" applyNumberFormat="0" applyBorder="0" applyAlignment="0" applyProtection="0"/>
    <xf numFmtId="0" fontId="58" fillId="0" borderId="15" applyNumberFormat="0" applyFill="0" applyAlignment="0" applyProtection="0"/>
    <xf numFmtId="0" fontId="59" fillId="0" borderId="16" applyNumberFormat="0" applyFill="0" applyAlignment="0" applyProtection="0"/>
    <xf numFmtId="0" fontId="60" fillId="0" borderId="17" applyNumberFormat="0" applyFill="0" applyAlignment="0" applyProtection="0"/>
    <xf numFmtId="0" fontId="60" fillId="0" borderId="0" applyNumberFormat="0" applyFill="0" applyBorder="0" applyAlignment="0" applyProtection="0"/>
    <xf numFmtId="0" fontId="61" fillId="11" borderId="13" applyNumberFormat="0" applyAlignment="0" applyProtection="0"/>
    <xf numFmtId="0" fontId="62" fillId="0" borderId="18" applyNumberFormat="0" applyFill="0" applyAlignment="0" applyProtection="0"/>
    <xf numFmtId="0" fontId="63" fillId="26" borderId="0" applyNumberFormat="0" applyBorder="0" applyAlignment="0" applyProtection="0"/>
    <xf numFmtId="0" fontId="64" fillId="0" borderId="0">
      <alignment vertical="top"/>
    </xf>
    <xf numFmtId="0" fontId="5" fillId="27" borderId="19" applyNumberFormat="0" applyFont="0" applyAlignment="0" applyProtection="0"/>
    <xf numFmtId="0" fontId="65" fillId="24" borderId="20" applyNumberFormat="0" applyAlignment="0" applyProtection="0"/>
    <xf numFmtId="9" fontId="8" fillId="0" borderId="0" applyFont="0" applyFill="0" applyBorder="0" applyAlignment="0" applyProtection="0"/>
    <xf numFmtId="0" fontId="66" fillId="0" borderId="0" applyNumberFormat="0" applyFill="0" applyBorder="0" applyAlignment="0" applyProtection="0"/>
    <xf numFmtId="0" fontId="67" fillId="0" borderId="21" applyNumberFormat="0" applyFill="0" applyAlignment="0" applyProtection="0"/>
    <xf numFmtId="0" fontId="68" fillId="0" borderId="0" applyNumberFormat="0" applyFill="0" applyBorder="0" applyAlignment="0" applyProtection="0"/>
    <xf numFmtId="9" fontId="8" fillId="0" borderId="0" applyFont="0" applyFill="0" applyBorder="0" applyAlignment="0" applyProtection="0"/>
    <xf numFmtId="0" fontId="61" fillId="11" borderId="13" applyNumberFormat="0" applyAlignment="0" applyProtection="0"/>
    <xf numFmtId="0" fontId="61" fillId="11" borderId="13" applyNumberFormat="0" applyAlignment="0" applyProtection="0"/>
    <xf numFmtId="9" fontId="8" fillId="0" borderId="0" applyFont="0" applyFill="0" applyBorder="0" applyAlignment="0" applyProtection="0"/>
    <xf numFmtId="171" fontId="5" fillId="0" borderId="0" applyProtection="0"/>
    <xf numFmtId="0" fontId="69" fillId="12" borderId="0" applyNumberFormat="0" applyBorder="0" applyAlignment="0" applyProtection="0"/>
    <xf numFmtId="0" fontId="69" fillId="13" borderId="0" applyNumberFormat="0" applyBorder="0" applyAlignment="0" applyProtection="0"/>
    <xf numFmtId="0" fontId="69" fillId="27" borderId="0" applyNumberFormat="0" applyBorder="0" applyAlignment="0" applyProtection="0"/>
    <xf numFmtId="0" fontId="69" fillId="11" borderId="0" applyNumberFormat="0" applyBorder="0" applyAlignment="0" applyProtection="0"/>
    <xf numFmtId="0" fontId="69" fillId="10" borderId="0" applyNumberFormat="0" applyBorder="0" applyAlignment="0" applyProtection="0"/>
    <xf numFmtId="0" fontId="69" fillId="27" borderId="0" applyNumberFormat="0" applyBorder="0" applyAlignment="0" applyProtection="0"/>
    <xf numFmtId="0" fontId="69" fillId="10" borderId="0" applyNumberFormat="0" applyBorder="0" applyAlignment="0" applyProtection="0"/>
    <xf numFmtId="0" fontId="69" fillId="13" borderId="0" applyNumberFormat="0" applyBorder="0" applyAlignment="0" applyProtection="0"/>
    <xf numFmtId="0" fontId="69" fillId="26" borderId="0" applyNumberFormat="0" applyBorder="0" applyAlignment="0" applyProtection="0"/>
    <xf numFmtId="0" fontId="69" fillId="7" borderId="0" applyNumberFormat="0" applyBorder="0" applyAlignment="0" applyProtection="0"/>
    <xf numFmtId="0" fontId="69" fillId="10" borderId="0" applyNumberFormat="0" applyBorder="0" applyAlignment="0" applyProtection="0"/>
    <xf numFmtId="0" fontId="69" fillId="27" borderId="0" applyNumberFormat="0" applyBorder="0" applyAlignment="0" applyProtection="0"/>
    <xf numFmtId="0" fontId="70" fillId="10" borderId="0" applyNumberFormat="0" applyBorder="0" applyAlignment="0" applyProtection="0"/>
    <xf numFmtId="0" fontId="70" fillId="23" borderId="0" applyNumberFormat="0" applyBorder="0" applyAlignment="0" applyProtection="0"/>
    <xf numFmtId="0" fontId="70" fillId="15" borderId="0" applyNumberFormat="0" applyBorder="0" applyAlignment="0" applyProtection="0"/>
    <xf numFmtId="0" fontId="70" fillId="7"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28" borderId="0" applyNumberFormat="0" applyBorder="0" applyAlignment="0" applyProtection="0"/>
    <xf numFmtId="0" fontId="70" fillId="23" borderId="0" applyNumberFormat="0" applyBorder="0" applyAlignment="0" applyProtection="0"/>
    <xf numFmtId="0" fontId="70" fillId="15" borderId="0" applyNumberFormat="0" applyBorder="0" applyAlignment="0" applyProtection="0"/>
    <xf numFmtId="0" fontId="70" fillId="29" borderId="0" applyNumberFormat="0" applyBorder="0" applyAlignment="0" applyProtection="0"/>
    <xf numFmtId="0" fontId="70" fillId="18" borderId="0" applyNumberFormat="0" applyBorder="0" applyAlignment="0" applyProtection="0"/>
    <xf numFmtId="0" fontId="70" fillId="21" borderId="0" applyNumberFormat="0" applyBorder="0" applyAlignment="0" applyProtection="0"/>
    <xf numFmtId="0" fontId="71" fillId="9" borderId="0" applyNumberFormat="0" applyBorder="0" applyAlignment="0" applyProtection="0"/>
    <xf numFmtId="0" fontId="12" fillId="0" borderId="22">
      <alignment horizontal="right"/>
    </xf>
    <xf numFmtId="0" fontId="72" fillId="30" borderId="13" applyNumberFormat="0" applyAlignment="0" applyProtection="0"/>
    <xf numFmtId="0" fontId="73" fillId="25" borderId="14"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1" fillId="0" borderId="0" applyFont="0" applyFill="0" applyBorder="0" applyAlignment="0" applyProtection="0"/>
    <xf numFmtId="0" fontId="74" fillId="0" borderId="0" applyNumberFormat="0" applyFill="0" applyBorder="0" applyAlignment="0" applyProtection="0"/>
    <xf numFmtId="0" fontId="75" fillId="10" borderId="0" applyNumberFormat="0" applyBorder="0" applyAlignment="0" applyProtection="0"/>
    <xf numFmtId="0" fontId="76" fillId="0" borderId="23" applyNumberFormat="0" applyFill="0" applyAlignment="0" applyProtection="0"/>
    <xf numFmtId="0" fontId="77" fillId="0" borderId="24" applyNumberFormat="0" applyFill="0" applyAlignment="0" applyProtection="0"/>
    <xf numFmtId="0" fontId="78" fillId="0" borderId="25" applyNumberFormat="0" applyFill="0" applyAlignment="0" applyProtection="0"/>
    <xf numFmtId="0" fontId="78" fillId="0" borderId="0" applyNumberFormat="0" applyFill="0" applyBorder="0" applyAlignment="0" applyProtection="0"/>
    <xf numFmtId="0" fontId="79" fillId="26" borderId="13" applyNumberFormat="0" applyAlignment="0" applyProtection="0"/>
    <xf numFmtId="0" fontId="80" fillId="0" borderId="26" applyNumberFormat="0" applyFill="0" applyAlignment="0" applyProtection="0"/>
    <xf numFmtId="0" fontId="81" fillId="26" borderId="0" applyNumberFormat="0" applyBorder="0" applyAlignment="0" applyProtection="0"/>
    <xf numFmtId="166" fontId="8" fillId="0" borderId="0"/>
    <xf numFmtId="16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8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39" fontId="5"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39" fontId="5" fillId="0" borderId="0"/>
    <xf numFmtId="0" fontId="13"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13" fillId="0" borderId="0"/>
    <xf numFmtId="0" fontId="13" fillId="0" borderId="0"/>
    <xf numFmtId="0" fontId="13" fillId="0" borderId="0"/>
    <xf numFmtId="0" fontId="13" fillId="0" borderId="0"/>
    <xf numFmtId="0" fontId="13" fillId="0" borderId="0"/>
    <xf numFmtId="39" fontId="5" fillId="0" borderId="0"/>
    <xf numFmtId="39" fontId="5" fillId="0" borderId="0"/>
    <xf numFmtId="39" fontId="5" fillId="0" borderId="0"/>
    <xf numFmtId="39" fontId="5" fillId="0" borderId="0"/>
    <xf numFmtId="0" fontId="8"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0" fontId="4" fillId="0" borderId="0"/>
    <xf numFmtId="0" fontId="8" fillId="0" borderId="0"/>
    <xf numFmtId="39" fontId="5" fillId="0" borderId="0"/>
    <xf numFmtId="39" fontId="5" fillId="0" borderId="0"/>
    <xf numFmtId="39" fontId="5" fillId="0" borderId="0"/>
    <xf numFmtId="39" fontId="5" fillId="0" borderId="0"/>
    <xf numFmtId="0" fontId="13" fillId="27" borderId="19" applyNumberFormat="0" applyFont="0" applyAlignment="0" applyProtection="0"/>
    <xf numFmtId="0" fontId="13" fillId="27" borderId="19" applyNumberFormat="0" applyFont="0" applyAlignment="0" applyProtection="0"/>
    <xf numFmtId="0" fontId="82" fillId="30" borderId="20"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83" fillId="0" borderId="0" applyNumberFormat="0" applyFill="0" applyBorder="0" applyAlignment="0" applyProtection="0"/>
    <xf numFmtId="0" fontId="84" fillId="0" borderId="27" applyNumberFormat="0" applyFill="0" applyAlignment="0" applyProtection="0"/>
    <xf numFmtId="0" fontId="8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171" fontId="5" fillId="0" borderId="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86" fillId="0" borderId="0" applyNumberFormat="0" applyFill="0" applyBorder="0" applyAlignment="0" applyProtection="0"/>
    <xf numFmtId="0" fontId="87" fillId="0" borderId="28" applyNumberFormat="0" applyFill="0" applyAlignment="0" applyProtection="0"/>
    <xf numFmtId="0" fontId="88" fillId="0" borderId="29" applyNumberFormat="0" applyFill="0" applyAlignment="0" applyProtection="0"/>
    <xf numFmtId="0" fontId="89" fillId="0" borderId="30" applyNumberFormat="0" applyFill="0" applyAlignment="0" applyProtection="0"/>
    <xf numFmtId="0" fontId="89" fillId="0" borderId="0" applyNumberFormat="0" applyFill="0" applyBorder="0" applyAlignment="0" applyProtection="0"/>
    <xf numFmtId="0" fontId="90" fillId="31" borderId="0" applyNumberFormat="0" applyBorder="0" applyAlignment="0" applyProtection="0"/>
    <xf numFmtId="0" fontId="91" fillId="32" borderId="0" applyNumberFormat="0" applyBorder="0" applyAlignment="0" applyProtection="0"/>
    <xf numFmtId="0" fontId="92" fillId="33" borderId="0" applyNumberFormat="0" applyBorder="0" applyAlignment="0" applyProtection="0"/>
    <xf numFmtId="0" fontId="93" fillId="34" borderId="31" applyNumberFormat="0" applyAlignment="0" applyProtection="0"/>
    <xf numFmtId="0" fontId="94" fillId="35" borderId="32" applyNumberFormat="0" applyAlignment="0" applyProtection="0"/>
    <xf numFmtId="0" fontId="95" fillId="35" borderId="31" applyNumberFormat="0" applyAlignment="0" applyProtection="0"/>
    <xf numFmtId="0" fontId="96" fillId="0" borderId="33" applyNumberFormat="0" applyFill="0" applyAlignment="0" applyProtection="0"/>
    <xf numFmtId="0" fontId="97" fillId="36" borderId="34" applyNumberFormat="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0" fillId="0" borderId="36" applyNumberFormat="0" applyFill="0" applyAlignment="0" applyProtection="0"/>
    <xf numFmtId="0" fontId="101"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101" fillId="41" borderId="0" applyNumberFormat="0" applyBorder="0" applyAlignment="0" applyProtection="0"/>
    <xf numFmtId="0" fontId="101"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101" fillId="45" borderId="0" applyNumberFormat="0" applyBorder="0" applyAlignment="0" applyProtection="0"/>
    <xf numFmtId="0" fontId="101"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101" fillId="49" borderId="0" applyNumberFormat="0" applyBorder="0" applyAlignment="0" applyProtection="0"/>
    <xf numFmtId="0" fontId="101"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101" fillId="53" borderId="0" applyNumberFormat="0" applyBorder="0" applyAlignment="0" applyProtection="0"/>
    <xf numFmtId="0" fontId="101" fillId="54"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101" fillId="57" borderId="0" applyNumberFormat="0" applyBorder="0" applyAlignment="0" applyProtection="0"/>
    <xf numFmtId="0" fontId="101"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101" fillId="6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5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3" fillId="0" borderId="0"/>
    <xf numFmtId="0" fontId="3" fillId="0" borderId="0"/>
    <xf numFmtId="0" fontId="13" fillId="0" borderId="0"/>
    <xf numFmtId="0" fontId="13" fillId="0" borderId="0"/>
    <xf numFmtId="0" fontId="1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3" fillId="0" borderId="0"/>
    <xf numFmtId="0" fontId="3" fillId="0" borderId="0"/>
    <xf numFmtId="0" fontId="3" fillId="37" borderId="35" applyNumberFormat="0" applyFont="0" applyAlignment="0" applyProtection="0"/>
    <xf numFmtId="0" fontId="3" fillId="0" borderId="0"/>
    <xf numFmtId="0" fontId="3" fillId="0" borderId="0"/>
    <xf numFmtId="0" fontId="3" fillId="0" borderId="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0" borderId="0"/>
    <xf numFmtId="0" fontId="3" fillId="0" borderId="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0" borderId="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35" applyNumberFormat="0" applyFont="0" applyAlignment="0" applyProtection="0"/>
    <xf numFmtId="0" fontId="3" fillId="0" borderId="0"/>
    <xf numFmtId="0" fontId="3" fillId="0" borderId="0"/>
    <xf numFmtId="0" fontId="3" fillId="0" borderId="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0" borderId="0"/>
    <xf numFmtId="0" fontId="3" fillId="0" borderId="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0" borderId="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37" borderId="35" applyNumberFormat="0" applyFon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64" fillId="0" borderId="0">
      <alignment vertical="top"/>
    </xf>
    <xf numFmtId="0" fontId="64" fillId="0" borderId="0">
      <alignment vertical="top"/>
    </xf>
    <xf numFmtId="0" fontId="8" fillId="0" borderId="0"/>
    <xf numFmtId="171" fontId="5" fillId="0" borderId="0" applyProtection="0"/>
    <xf numFmtId="0" fontId="8" fillId="0" borderId="0"/>
    <xf numFmtId="0" fontId="5" fillId="0" borderId="0"/>
    <xf numFmtId="0" fontId="8" fillId="0" borderId="0"/>
    <xf numFmtId="174" fontId="107" fillId="0" borderId="0" applyFont="0" applyFill="0" applyBorder="0" applyAlignment="0" applyProtection="0"/>
    <xf numFmtId="175" fontId="107" fillId="0" borderId="0" applyFont="0" applyFill="0" applyBorder="0" applyAlignment="0" applyProtection="0"/>
    <xf numFmtId="176" fontId="107" fillId="0" borderId="0" applyFont="0" applyFill="0" applyBorder="0" applyAlignment="0" applyProtection="0"/>
    <xf numFmtId="177" fontId="107" fillId="0" borderId="0" applyFont="0" applyFill="0" applyBorder="0" applyAlignment="0" applyProtection="0"/>
    <xf numFmtId="178" fontId="107" fillId="0" borderId="0" applyFont="0" applyFill="0" applyBorder="0" applyAlignment="0" applyProtection="0"/>
    <xf numFmtId="179" fontId="107" fillId="0" borderId="0" applyFont="0" applyFill="0" applyBorder="0" applyAlignment="0" applyProtection="0"/>
    <xf numFmtId="0" fontId="29" fillId="0" borderId="0"/>
    <xf numFmtId="180" fontId="8" fillId="65" borderId="0" applyNumberFormat="0" applyFill="0" applyBorder="0" applyAlignment="0" applyProtection="0">
      <alignment horizontal="right" vertical="center"/>
    </xf>
    <xf numFmtId="180" fontId="108" fillId="0" borderId="0" applyNumberFormat="0" applyFill="0" applyBorder="0" applyAlignment="0" applyProtection="0"/>
    <xf numFmtId="0" fontId="8" fillId="0" borderId="8" applyNumberFormat="0" applyFont="0" applyFill="0" applyAlignment="0" applyProtection="0"/>
    <xf numFmtId="181" fontId="109" fillId="0" borderId="0" applyFont="0" applyFill="0" applyBorder="0" applyAlignment="0" applyProtection="0"/>
    <xf numFmtId="182" fontId="107" fillId="0" borderId="0" applyFont="0" applyFill="0" applyBorder="0" applyProtection="0">
      <alignment horizontal="left"/>
    </xf>
    <xf numFmtId="183" fontId="107" fillId="0" borderId="0" applyFont="0" applyFill="0" applyBorder="0" applyProtection="0">
      <alignment horizontal="left"/>
    </xf>
    <xf numFmtId="184" fontId="107" fillId="0" borderId="0" applyFont="0" applyFill="0" applyBorder="0" applyProtection="0">
      <alignment horizontal="left"/>
    </xf>
    <xf numFmtId="37" fontId="110" fillId="0" borderId="0" applyFont="0" applyFill="0" applyBorder="0" applyAlignment="0" applyProtection="0">
      <alignment vertical="center"/>
      <protection locked="0"/>
    </xf>
    <xf numFmtId="185" fontId="111" fillId="0" borderId="0" applyFont="0" applyFill="0" applyBorder="0" applyAlignment="0" applyProtection="0"/>
    <xf numFmtId="0" fontId="112" fillId="0" borderId="0"/>
    <xf numFmtId="0" fontId="112" fillId="0" borderId="0"/>
    <xf numFmtId="171" fontId="29" fillId="0" borderId="0" applyFill="0"/>
    <xf numFmtId="0" fontId="8" fillId="0" borderId="0" applyFill="0">
      <alignment horizontal="center" vertical="center" wrapText="1"/>
    </xf>
    <xf numFmtId="186" fontId="113" fillId="0" borderId="0" applyFont="0" applyFill="0" applyBorder="0" applyAlignment="0" applyProtection="0">
      <protection locked="0"/>
    </xf>
    <xf numFmtId="187" fontId="113" fillId="0" borderId="0" applyFont="0" applyFill="0" applyBorder="0" applyAlignment="0" applyProtection="0">
      <protection locked="0"/>
    </xf>
    <xf numFmtId="39" fontId="8" fillId="0" borderId="0" applyFont="0" applyFill="0" applyBorder="0" applyAlignment="0" applyProtection="0"/>
    <xf numFmtId="188" fontId="114" fillId="0" borderId="0" applyFont="0" applyFill="0" applyBorder="0" applyAlignment="0" applyProtection="0"/>
    <xf numFmtId="189" fontId="111" fillId="0" borderId="0" applyFont="0" applyFill="0" applyBorder="0" applyAlignment="0" applyProtection="0"/>
    <xf numFmtId="0" fontId="8" fillId="0" borderId="8" applyNumberFormat="0" applyFont="0" applyFill="0" applyBorder="0" applyProtection="0">
      <alignment horizontal="centerContinuous" vertical="center"/>
    </xf>
    <xf numFmtId="0" fontId="42" fillId="0" borderId="0" applyFill="0" applyBorder="0" applyProtection="0">
      <alignment horizontal="center"/>
      <protection locked="0"/>
    </xf>
    <xf numFmtId="0" fontId="8"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90" fontId="107" fillId="0" borderId="0" applyFont="0" applyFill="0" applyBorder="0" applyAlignment="0" applyProtection="0"/>
    <xf numFmtId="191" fontId="107" fillId="0" borderId="0" applyFont="0" applyFill="0" applyBorder="0" applyAlignment="0" applyProtection="0"/>
    <xf numFmtId="192" fontId="107" fillId="0" borderId="0" applyFont="0" applyFill="0" applyBorder="0" applyAlignment="0" applyProtection="0"/>
    <xf numFmtId="193" fontId="116" fillId="0" borderId="0" applyFont="0" applyFill="0" applyBorder="0" applyAlignment="0" applyProtection="0"/>
    <xf numFmtId="194" fontId="117" fillId="0" borderId="0" applyFont="0" applyFill="0" applyBorder="0" applyAlignment="0" applyProtection="0"/>
    <xf numFmtId="195" fontId="117" fillId="0" borderId="0" applyFont="0" applyFill="0" applyBorder="0" applyAlignment="0" applyProtection="0"/>
    <xf numFmtId="196" fontId="25" fillId="0" borderId="0" applyFont="0" applyFill="0" applyBorder="0" applyAlignment="0" applyProtection="0">
      <protection locked="0"/>
    </xf>
    <xf numFmtId="43" fontId="7" fillId="0" borderId="0" applyFont="0" applyFill="0" applyBorder="0" applyAlignment="0" applyProtection="0"/>
    <xf numFmtId="43" fontId="8" fillId="0" borderId="0" applyFont="0" applyFill="0" applyBorder="0" applyAlignment="0" applyProtection="0"/>
    <xf numFmtId="37" fontId="118" fillId="0" borderId="0" applyFill="0" applyBorder="0" applyAlignment="0" applyProtection="0"/>
    <xf numFmtId="0" fontId="23" fillId="0" borderId="0" applyFill="0" applyBorder="0" applyAlignment="0" applyProtection="0">
      <protection locked="0"/>
    </xf>
    <xf numFmtId="197" fontId="107" fillId="0" borderId="0" applyFont="0" applyFill="0" applyBorder="0" applyAlignment="0" applyProtection="0"/>
    <xf numFmtId="198" fontId="107" fillId="0" borderId="0" applyFont="0" applyFill="0" applyBorder="0" applyAlignment="0" applyProtection="0"/>
    <xf numFmtId="199" fontId="107" fillId="0" borderId="0" applyFont="0" applyFill="0" applyBorder="0" applyAlignment="0" applyProtection="0"/>
    <xf numFmtId="200" fontId="117" fillId="0" borderId="0" applyFont="0" applyFill="0" applyBorder="0" applyAlignment="0" applyProtection="0"/>
    <xf numFmtId="201" fontId="117" fillId="0" borderId="0" applyFont="0" applyFill="0" applyBorder="0" applyAlignment="0" applyProtection="0"/>
    <xf numFmtId="202" fontId="117" fillId="0" borderId="0" applyFont="0" applyFill="0" applyBorder="0" applyAlignment="0" applyProtection="0"/>
    <xf numFmtId="203" fontId="25" fillId="0" borderId="0" applyFont="0" applyFill="0" applyBorder="0" applyAlignment="0" applyProtection="0">
      <protection locked="0"/>
    </xf>
    <xf numFmtId="44" fontId="8" fillId="0" borderId="0" applyFont="0" applyFill="0" applyBorder="0" applyAlignment="0" applyProtection="0"/>
    <xf numFmtId="5" fontId="118" fillId="0" borderId="0" applyFill="0" applyBorder="0" applyAlignment="0" applyProtection="0"/>
    <xf numFmtId="5" fontId="8" fillId="0" borderId="0" applyFont="0" applyFill="0" applyBorder="0" applyAlignment="0" applyProtection="0"/>
    <xf numFmtId="204" fontId="111" fillId="0" borderId="0" applyFont="0" applyFill="0" applyBorder="0" applyAlignment="0" applyProtection="0"/>
    <xf numFmtId="205" fontId="8" fillId="0" borderId="0" applyFont="0" applyFill="0" applyBorder="0" applyAlignment="0" applyProtection="0"/>
    <xf numFmtId="206" fontId="113" fillId="0" borderId="0" applyFont="0" applyFill="0" applyBorder="0" applyAlignment="0" applyProtection="0">
      <protection locked="0"/>
    </xf>
    <xf numFmtId="7" fontId="17" fillId="0" borderId="0" applyFont="0" applyFill="0" applyBorder="0" applyAlignment="0" applyProtection="0"/>
    <xf numFmtId="207" fontId="114" fillId="0" borderId="0" applyFont="0" applyFill="0" applyBorder="0" applyAlignment="0" applyProtection="0"/>
    <xf numFmtId="208" fontId="119" fillId="0" borderId="0" applyFont="0" applyFill="0" applyBorder="0" applyAlignment="0" applyProtection="0"/>
    <xf numFmtId="0" fontId="120" fillId="66" borderId="38" applyNumberFormat="0" applyFont="0" applyFill="0" applyAlignment="0" applyProtection="0">
      <alignment horizontal="left" indent="1"/>
    </xf>
    <xf numFmtId="209" fontId="107" fillId="0" borderId="0" applyFont="0" applyFill="0" applyBorder="0" applyProtection="0"/>
    <xf numFmtId="210" fontId="107" fillId="0" borderId="0" applyFont="0" applyFill="0" applyBorder="0" applyProtection="0"/>
    <xf numFmtId="211" fontId="107" fillId="0" borderId="0" applyFont="0" applyFill="0" applyBorder="0" applyAlignment="0" applyProtection="0"/>
    <xf numFmtId="212" fontId="107" fillId="0" borderId="0" applyFont="0" applyFill="0" applyBorder="0" applyAlignment="0" applyProtection="0"/>
    <xf numFmtId="213" fontId="107" fillId="0" borderId="0" applyFont="0" applyFill="0" applyBorder="0" applyAlignment="0" applyProtection="0"/>
    <xf numFmtId="164" fontId="8" fillId="0" borderId="0" applyFont="0" applyFill="0" applyBorder="0" applyAlignment="0" applyProtection="0"/>
    <xf numFmtId="214" fontId="121" fillId="0" borderId="0" applyFont="0" applyFill="0" applyBorder="0" applyAlignment="0" applyProtection="0"/>
    <xf numFmtId="5" fontId="122" fillId="0" borderId="0" applyBorder="0"/>
    <xf numFmtId="205" fontId="122" fillId="0" borderId="0" applyBorder="0"/>
    <xf numFmtId="7" fontId="122" fillId="0" borderId="0" applyBorder="0"/>
    <xf numFmtId="37" fontId="122" fillId="0" borderId="0" applyBorder="0"/>
    <xf numFmtId="186" fontId="122" fillId="0" borderId="0" applyBorder="0"/>
    <xf numFmtId="215" fontId="122" fillId="0" borderId="0" applyBorder="0"/>
    <xf numFmtId="39" fontId="122" fillId="0" borderId="0" applyBorder="0"/>
    <xf numFmtId="216" fontId="122" fillId="0" borderId="0" applyBorder="0"/>
    <xf numFmtId="7" fontId="8" fillId="0" borderId="0" applyFont="0" applyFill="0" applyBorder="0" applyAlignment="0" applyProtection="0"/>
    <xf numFmtId="217" fontId="111" fillId="0" borderId="0" applyFont="0" applyFill="0" applyBorder="0" applyAlignment="0" applyProtection="0"/>
    <xf numFmtId="218" fontId="111" fillId="0" borderId="0" applyFont="0" applyFill="0" applyAlignment="0" applyProtection="0"/>
    <xf numFmtId="217" fontId="111" fillId="0" borderId="0" applyFont="0" applyFill="0" applyBorder="0" applyAlignment="0" applyProtection="0"/>
    <xf numFmtId="219" fontId="17" fillId="0" borderId="0" applyFont="0" applyFill="0" applyBorder="0" applyAlignment="0" applyProtection="0"/>
    <xf numFmtId="0" fontId="123" fillId="0" borderId="0"/>
    <xf numFmtId="186" fontId="124" fillId="0" borderId="0" applyNumberFormat="0" applyFill="0" applyBorder="0" applyAlignment="0" applyProtection="0"/>
    <xf numFmtId="0" fontId="17" fillId="0" borderId="0" applyFont="0" applyFill="0" applyBorder="0" applyAlignment="0" applyProtection="0"/>
    <xf numFmtId="0" fontId="107" fillId="0" borderId="0" applyFont="0" applyFill="0" applyBorder="0" applyProtection="0">
      <alignment horizontal="center" wrapText="1"/>
    </xf>
    <xf numFmtId="220" fontId="107" fillId="0" borderId="0" applyFont="0" applyFill="0" applyBorder="0" applyProtection="0">
      <alignment horizontal="right"/>
    </xf>
    <xf numFmtId="0" fontId="124" fillId="0" borderId="0" applyNumberFormat="0" applyFill="0" applyBorder="0" applyAlignment="0" applyProtection="0"/>
    <xf numFmtId="38" fontId="17" fillId="2" borderId="0" applyNumberFormat="0" applyBorder="0" applyAlignment="0" applyProtection="0"/>
    <xf numFmtId="14" fontId="9" fillId="67" borderId="5">
      <alignment horizontal="center" vertical="center" wrapText="1"/>
    </xf>
    <xf numFmtId="0" fontId="42" fillId="0" borderId="0" applyFill="0" applyAlignment="0" applyProtection="0">
      <protection locked="0"/>
    </xf>
    <xf numFmtId="0" fontId="42" fillId="0" borderId="8" applyFill="0" applyAlignment="0" applyProtection="0">
      <protection locked="0"/>
    </xf>
    <xf numFmtId="0" fontId="125" fillId="0" borderId="8" applyNumberFormat="0" applyFill="0" applyAlignment="0" applyProtection="0"/>
    <xf numFmtId="0" fontId="121" fillId="68" borderId="0" applyNumberFormat="0" applyFont="0" applyBorder="0" applyAlignment="0" applyProtection="0"/>
    <xf numFmtId="0" fontId="126" fillId="69" borderId="6" applyNumberFormat="0" applyAlignment="0" applyProtection="0"/>
    <xf numFmtId="221" fontId="107" fillId="0" borderId="0" applyFont="0" applyFill="0" applyBorder="0" applyProtection="0">
      <alignment horizontal="left"/>
    </xf>
    <xf numFmtId="222" fontId="107" fillId="0" borderId="0" applyFont="0" applyFill="0" applyBorder="0" applyProtection="0">
      <alignment horizontal="left"/>
    </xf>
    <xf numFmtId="223" fontId="107" fillId="0" borderId="0" applyFont="0" applyFill="0" applyBorder="0" applyProtection="0">
      <alignment horizontal="left"/>
    </xf>
    <xf numFmtId="224" fontId="107" fillId="0" borderId="0" applyFont="0" applyFill="0" applyBorder="0" applyProtection="0">
      <alignment horizontal="left"/>
    </xf>
    <xf numFmtId="5" fontId="127" fillId="0" borderId="0" applyBorder="0"/>
    <xf numFmtId="205" fontId="127" fillId="0" borderId="0" applyBorder="0"/>
    <xf numFmtId="7" fontId="127" fillId="0" borderId="0" applyBorder="0"/>
    <xf numFmtId="37" fontId="127" fillId="0" borderId="0" applyBorder="0"/>
    <xf numFmtId="186" fontId="127" fillId="0" borderId="0" applyBorder="0"/>
    <xf numFmtId="215" fontId="127" fillId="0" borderId="0" applyBorder="0"/>
    <xf numFmtId="39" fontId="127" fillId="0" borderId="0" applyBorder="0"/>
    <xf numFmtId="216" fontId="127" fillId="0" borderId="0" applyBorder="0"/>
    <xf numFmtId="0" fontId="121" fillId="0" borderId="11" applyNumberFormat="0" applyFont="0" applyFill="0" applyAlignment="0" applyProtection="0"/>
    <xf numFmtId="0" fontId="128" fillId="0" borderId="0"/>
    <xf numFmtId="225" fontId="8" fillId="0" borderId="0" applyFont="0" applyFill="0" applyBorder="0" applyAlignment="0" applyProtection="0"/>
    <xf numFmtId="226" fontId="8" fillId="0" borderId="0" applyFont="0" applyFill="0" applyBorder="0" applyAlignment="0" applyProtection="0"/>
    <xf numFmtId="227" fontId="8" fillId="0" borderId="0" applyFont="0" applyFill="0" applyBorder="0" applyAlignment="0" applyProtection="0"/>
    <xf numFmtId="228" fontId="8" fillId="0" borderId="0" applyFont="0" applyFill="0" applyBorder="0" applyAlignment="0" applyProtection="0"/>
    <xf numFmtId="0" fontId="8" fillId="0" borderId="0" applyFont="0" applyFill="0" applyBorder="0" applyAlignment="0" applyProtection="0">
      <alignment horizontal="right"/>
    </xf>
    <xf numFmtId="229" fontId="8" fillId="0" borderId="0" applyFont="0" applyFill="0" applyBorder="0" applyAlignment="0" applyProtection="0"/>
    <xf numFmtId="37" fontId="129" fillId="0" borderId="0"/>
    <xf numFmtId="0" fontId="8" fillId="0" borderId="0"/>
    <xf numFmtId="0" fontId="8" fillId="0" borderId="0"/>
    <xf numFmtId="0" fontId="8" fillId="0" borderId="0"/>
    <xf numFmtId="0" fontId="10" fillId="0" borderId="0"/>
    <xf numFmtId="0" fontId="8" fillId="0" borderId="0"/>
    <xf numFmtId="0" fontId="109" fillId="70" borderId="0" applyNumberFormat="0" applyFont="0" applyBorder="0" applyAlignment="0"/>
    <xf numFmtId="230" fontId="8" fillId="0" borderId="0" applyFont="0" applyFill="0" applyBorder="0" applyAlignment="0" applyProtection="0"/>
    <xf numFmtId="231" fontId="130" fillId="0" borderId="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2" fontId="8" fillId="0" borderId="0"/>
    <xf numFmtId="233" fontId="111" fillId="0" borderId="0"/>
    <xf numFmtId="233" fontId="111" fillId="0" borderId="0"/>
    <xf numFmtId="231" fontId="130" fillId="0" borderId="0"/>
    <xf numFmtId="0" fontId="111" fillId="0" borderId="0"/>
    <xf numFmtId="231" fontId="118" fillId="0" borderId="0"/>
    <xf numFmtId="232" fontId="8" fillId="0" borderId="0"/>
    <xf numFmtId="233" fontId="111" fillId="0" borderId="0"/>
    <xf numFmtId="233" fontId="111" fillId="0" borderId="0"/>
    <xf numFmtId="0" fontId="111" fillId="0" borderId="0"/>
    <xf numFmtId="0" fontId="111" fillId="0" borderId="0"/>
    <xf numFmtId="234" fontId="111" fillId="0" borderId="0"/>
    <xf numFmtId="170" fontId="111" fillId="0" borderId="0"/>
    <xf numFmtId="235" fontId="111" fillId="0" borderId="0"/>
    <xf numFmtId="234" fontId="111" fillId="0" borderId="0"/>
    <xf numFmtId="170" fontId="111" fillId="0" borderId="0"/>
    <xf numFmtId="236" fontId="111" fillId="0" borderId="0"/>
    <xf numFmtId="236" fontId="111" fillId="0" borderId="0"/>
    <xf numFmtId="237" fontId="111" fillId="0" borderId="0"/>
    <xf numFmtId="235" fontId="111" fillId="0" borderId="0"/>
    <xf numFmtId="238" fontId="111" fillId="0" borderId="0"/>
    <xf numFmtId="237" fontId="111" fillId="0" borderId="0"/>
    <xf numFmtId="237" fontId="111" fillId="0" borderId="0"/>
    <xf numFmtId="0" fontId="111" fillId="0" borderId="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1" fontId="130" fillId="0" borderId="0"/>
    <xf numFmtId="231" fontId="130" fillId="0" borderId="0"/>
    <xf numFmtId="230" fontId="8" fillId="0" borderId="0" applyFont="0" applyFill="0" applyBorder="0" applyAlignment="0" applyProtection="0"/>
    <xf numFmtId="231" fontId="130" fillId="0" borderId="0"/>
    <xf numFmtId="231" fontId="130" fillId="0" borderId="0"/>
    <xf numFmtId="234" fontId="111" fillId="0" borderId="0"/>
    <xf numFmtId="170" fontId="111" fillId="0" borderId="0"/>
    <xf numFmtId="235" fontId="111" fillId="0" borderId="0"/>
    <xf numFmtId="234" fontId="111" fillId="0" borderId="0"/>
    <xf numFmtId="170" fontId="111" fillId="0" borderId="0"/>
    <xf numFmtId="236" fontId="111" fillId="0" borderId="0"/>
    <xf numFmtId="236" fontId="111" fillId="0" borderId="0"/>
    <xf numFmtId="237" fontId="111" fillId="0" borderId="0"/>
    <xf numFmtId="235" fontId="111" fillId="0" borderId="0"/>
    <xf numFmtId="238" fontId="111" fillId="0" borderId="0"/>
    <xf numFmtId="237" fontId="111" fillId="0" borderId="0"/>
    <xf numFmtId="237" fontId="111" fillId="0" borderId="0"/>
    <xf numFmtId="239" fontId="29" fillId="63" borderId="0" applyFont="0" applyFill="0" applyBorder="0" applyAlignment="0" applyProtection="0"/>
    <xf numFmtId="240" fontId="29" fillId="63" borderId="0" applyFont="0" applyFill="0" applyBorder="0" applyAlignment="0" applyProtection="0"/>
    <xf numFmtId="241" fontId="8" fillId="0" borderId="0" applyFont="0" applyFill="0" applyBorder="0" applyAlignment="0" applyProtection="0"/>
    <xf numFmtId="242" fontId="117" fillId="0" borderId="0" applyFont="0" applyFill="0" applyBorder="0" applyAlignment="0" applyProtection="0"/>
    <xf numFmtId="243" fontId="116" fillId="0" borderId="0" applyFont="0" applyFill="0" applyBorder="0" applyAlignment="0" applyProtection="0"/>
    <xf numFmtId="244" fontId="8" fillId="0" borderId="0" applyFont="0" applyFill="0" applyBorder="0" applyAlignment="0" applyProtection="0"/>
    <xf numFmtId="245" fontId="107" fillId="0" borderId="0" applyFont="0" applyFill="0" applyBorder="0" applyAlignment="0" applyProtection="0"/>
    <xf numFmtId="246" fontId="107" fillId="0" borderId="0" applyFont="0" applyFill="0" applyBorder="0" applyAlignment="0" applyProtection="0"/>
    <xf numFmtId="247" fontId="107" fillId="0" borderId="0" applyFont="0" applyFill="0" applyBorder="0" applyAlignment="0" applyProtection="0"/>
    <xf numFmtId="248" fontId="117" fillId="0" borderId="0" applyFont="0" applyFill="0" applyBorder="0" applyAlignment="0" applyProtection="0"/>
    <xf numFmtId="249" fontId="116" fillId="0" borderId="0" applyFont="0" applyFill="0" applyBorder="0" applyAlignment="0" applyProtection="0"/>
    <xf numFmtId="250" fontId="117" fillId="0" borderId="0" applyFont="0" applyFill="0" applyBorder="0" applyAlignment="0" applyProtection="0"/>
    <xf numFmtId="251" fontId="116" fillId="0" borderId="0" applyFont="0" applyFill="0" applyBorder="0" applyAlignment="0" applyProtection="0"/>
    <xf numFmtId="252" fontId="117" fillId="0" borderId="0" applyFont="0" applyFill="0" applyBorder="0" applyAlignment="0" applyProtection="0"/>
    <xf numFmtId="253" fontId="116" fillId="0" borderId="0" applyFont="0" applyFill="0" applyBorder="0" applyAlignment="0" applyProtection="0"/>
    <xf numFmtId="254" fontId="25" fillId="0" borderId="0" applyFont="0" applyFill="0" applyBorder="0" applyAlignment="0" applyProtection="0">
      <protection locked="0"/>
    </xf>
    <xf numFmtId="255" fontId="11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180" fontId="118" fillId="0" borderId="0" applyFill="0" applyBorder="0" applyAlignment="0" applyProtection="0"/>
    <xf numFmtId="9" fontId="122" fillId="0" borderId="0" applyBorder="0"/>
    <xf numFmtId="256" fontId="122" fillId="0" borderId="0" applyBorder="0"/>
    <xf numFmtId="10" fontId="122" fillId="0" borderId="0" applyBorder="0"/>
    <xf numFmtId="4" fontId="29" fillId="0" borderId="0" applyFill="0"/>
    <xf numFmtId="4" fontId="29" fillId="0" borderId="0" applyFill="0"/>
    <xf numFmtId="4" fontId="29" fillId="0" borderId="0" applyFill="0"/>
    <xf numFmtId="0" fontId="8" fillId="0" borderId="0" applyFill="0">
      <alignment horizontal="left" indent="4"/>
    </xf>
    <xf numFmtId="0" fontId="121" fillId="0" borderId="37" applyNumberFormat="0" applyFont="0" applyFill="0" applyAlignment="0" applyProtection="0"/>
    <xf numFmtId="0" fontId="131" fillId="0" borderId="0" applyNumberFormat="0" applyFill="0" applyBorder="0" applyAlignment="0" applyProtection="0"/>
    <xf numFmtId="0" fontId="132" fillId="0" borderId="0"/>
    <xf numFmtId="0" fontId="132" fillId="0" borderId="0"/>
    <xf numFmtId="0" fontId="133" fillId="0" borderId="5">
      <alignment horizontal="right"/>
    </xf>
    <xf numFmtId="257" fontId="119" fillId="0" borderId="0">
      <alignment horizontal="center"/>
    </xf>
    <xf numFmtId="258" fontId="134" fillId="0" borderId="0">
      <alignment horizontal="center"/>
    </xf>
    <xf numFmtId="0" fontId="85" fillId="0" borderId="0" applyNumberFormat="0" applyFill="0" applyBorder="0" applyAlignment="0" applyProtection="0"/>
    <xf numFmtId="0" fontId="10" fillId="0" borderId="0" applyNumberFormat="0" applyBorder="0" applyAlignment="0"/>
    <xf numFmtId="0" fontId="135" fillId="0" borderId="0" applyNumberFormat="0" applyBorder="0" applyAlignment="0"/>
    <xf numFmtId="0" fontId="121" fillId="66" borderId="0" applyNumberFormat="0" applyFont="0" applyBorder="0" applyAlignment="0" applyProtection="0"/>
    <xf numFmtId="239" fontId="136" fillId="0" borderId="4" applyNumberFormat="0" applyFont="0" applyFill="0" applyAlignment="0" applyProtection="0"/>
    <xf numFmtId="0" fontId="137" fillId="0" borderId="0" applyFill="0" applyBorder="0" applyProtection="0">
      <alignment horizontal="left" vertical="top"/>
    </xf>
    <xf numFmtId="0" fontId="138" fillId="0" borderId="0" applyAlignment="0">
      <alignment horizontal="centerContinuous"/>
    </xf>
    <xf numFmtId="0" fontId="8" fillId="0" borderId="2" applyNumberFormat="0" applyFont="0" applyFill="0" applyAlignment="0" applyProtection="0"/>
    <xf numFmtId="0" fontId="139" fillId="0" borderId="0" applyNumberFormat="0" applyFill="0" applyBorder="0" applyAlignment="0" applyProtection="0"/>
    <xf numFmtId="259" fontId="116" fillId="0" borderId="0" applyFont="0" applyFill="0" applyBorder="0" applyAlignment="0" applyProtection="0"/>
    <xf numFmtId="260" fontId="116" fillId="0" borderId="0" applyFont="0" applyFill="0" applyBorder="0" applyAlignment="0" applyProtection="0"/>
    <xf numFmtId="261" fontId="116" fillId="0" borderId="0" applyFont="0" applyFill="0" applyBorder="0" applyAlignment="0" applyProtection="0"/>
    <xf numFmtId="262" fontId="116" fillId="0" borderId="0" applyFont="0" applyFill="0" applyBorder="0" applyAlignment="0" applyProtection="0"/>
    <xf numFmtId="263" fontId="116" fillId="0" borderId="0" applyFont="0" applyFill="0" applyBorder="0" applyAlignment="0" applyProtection="0"/>
    <xf numFmtId="264" fontId="116" fillId="0" borderId="0" applyFont="0" applyFill="0" applyBorder="0" applyAlignment="0" applyProtection="0"/>
    <xf numFmtId="265" fontId="116" fillId="0" borderId="0" applyFont="0" applyFill="0" applyBorder="0" applyAlignment="0" applyProtection="0"/>
    <xf numFmtId="266" fontId="116" fillId="0" borderId="0" applyFont="0" applyFill="0" applyBorder="0" applyAlignment="0" applyProtection="0"/>
    <xf numFmtId="267" fontId="140" fillId="66" borderId="39" applyFont="0" applyFill="0" applyBorder="0" applyAlignment="0" applyProtection="0"/>
    <xf numFmtId="267" fontId="111" fillId="0" borderId="0" applyFont="0" applyFill="0" applyBorder="0" applyAlignment="0" applyProtection="0"/>
    <xf numFmtId="268" fontId="114" fillId="0" borderId="0" applyFont="0" applyFill="0" applyBorder="0" applyAlignment="0" applyProtection="0"/>
    <xf numFmtId="269" fontId="119" fillId="0" borderId="4" applyFont="0" applyFill="0" applyBorder="0" applyAlignment="0" applyProtection="0">
      <alignment horizontal="right"/>
      <protection locked="0"/>
    </xf>
    <xf numFmtId="0" fontId="82" fillId="24" borderId="57" applyNumberFormat="0" applyAlignment="0" applyProtection="0"/>
    <xf numFmtId="0" fontId="13" fillId="27" borderId="43" applyNumberFormat="0" applyFont="0" applyAlignment="0" applyProtection="0"/>
    <xf numFmtId="0" fontId="5" fillId="27" borderId="43"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79" fillId="26" borderId="59" applyNumberFormat="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72" fillId="30" borderId="66" applyNumberFormat="0" applyAlignment="0" applyProtection="0"/>
    <xf numFmtId="0" fontId="13" fillId="27" borderId="50" applyNumberFormat="0" applyFont="0" applyAlignment="0" applyProtection="0"/>
    <xf numFmtId="0" fontId="82" fillId="30" borderId="51" applyNumberFormat="0" applyAlignment="0" applyProtection="0"/>
    <xf numFmtId="0" fontId="84" fillId="0" borderId="52" applyNumberFormat="0" applyFill="0" applyAlignment="0" applyProtection="0"/>
    <xf numFmtId="0" fontId="72" fillId="30" borderId="54" applyNumberFormat="0" applyAlignment="0" applyProtection="0"/>
    <xf numFmtId="0" fontId="79" fillId="26" borderId="54"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9" fillId="26" borderId="59" applyNumberFormat="0" applyAlignment="0" applyProtection="0"/>
    <xf numFmtId="0" fontId="2" fillId="0" borderId="0"/>
    <xf numFmtId="0" fontId="2" fillId="0" borderId="0"/>
    <xf numFmtId="0" fontId="2" fillId="0" borderId="0"/>
    <xf numFmtId="10" fontId="17" fillId="3" borderId="53" applyNumberFormat="0" applyBorder="0" applyAlignment="0" applyProtection="0"/>
    <xf numFmtId="0" fontId="72" fillId="30" borderId="72"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0" fontId="17" fillId="3" borderId="71" applyNumberFormat="0" applyBorder="0" applyAlignment="0" applyProtection="0"/>
    <xf numFmtId="0" fontId="2" fillId="0" borderId="0"/>
    <xf numFmtId="0" fontId="18" fillId="0" borderId="73">
      <alignment horizontal="left" vertical="center"/>
    </xf>
    <xf numFmtId="0" fontId="13" fillId="27" borderId="61" applyNumberFormat="0" applyFont="0" applyAlignment="0" applyProtection="0"/>
    <xf numFmtId="0" fontId="5" fillId="27" borderId="68" applyNumberFormat="0" applyFont="0" applyAlignment="0" applyProtection="0"/>
    <xf numFmtId="0" fontId="79" fillId="11" borderId="72" applyNumberFormat="0" applyAlignment="0" applyProtection="0"/>
    <xf numFmtId="0" fontId="79" fillId="26" borderId="59" applyNumberForma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82" fillId="30" borderId="44" applyNumberFormat="0" applyAlignment="0" applyProtection="0"/>
    <xf numFmtId="0" fontId="2" fillId="51" borderId="0" applyNumberFormat="0" applyBorder="0" applyAlignment="0" applyProtection="0"/>
    <xf numFmtId="0" fontId="2" fillId="52" borderId="0" applyNumberFormat="0" applyBorder="0" applyAlignment="0" applyProtection="0"/>
    <xf numFmtId="0" fontId="13" fillId="27" borderId="43"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37" borderId="35" applyNumberFormat="0" applyFont="0" applyAlignment="0" applyProtection="0"/>
    <xf numFmtId="0" fontId="2" fillId="0" borderId="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0" borderId="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41" fillId="0" borderId="0"/>
    <xf numFmtId="0" fontId="141" fillId="0" borderId="0"/>
    <xf numFmtId="0" fontId="141" fillId="0" borderId="0"/>
    <xf numFmtId="44" fontId="2" fillId="0" borderId="0" applyFont="0" applyFill="0" applyBorder="0" applyAlignment="0" applyProtection="0"/>
    <xf numFmtId="0" fontId="2" fillId="0" borderId="0"/>
    <xf numFmtId="0" fontId="5"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35" applyNumberFormat="0" applyFont="0" applyAlignment="0" applyProtection="0"/>
    <xf numFmtId="0" fontId="2" fillId="0" borderId="0"/>
    <xf numFmtId="0" fontId="2" fillId="0" borderId="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0" borderId="0"/>
    <xf numFmtId="0" fontId="2" fillId="51" borderId="0" applyNumberFormat="0" applyBorder="0" applyAlignment="0" applyProtection="0"/>
    <xf numFmtId="0" fontId="2" fillId="52" borderId="0" applyNumberFormat="0" applyBorder="0" applyAlignment="0" applyProtection="0"/>
    <xf numFmtId="0" fontId="2" fillId="0" borderId="0"/>
    <xf numFmtId="0" fontId="2" fillId="55" borderId="0" applyNumberFormat="0" applyBorder="0" applyAlignment="0" applyProtection="0"/>
    <xf numFmtId="0" fontId="2" fillId="56" borderId="0" applyNumberFormat="0" applyBorder="0" applyAlignment="0" applyProtection="0"/>
    <xf numFmtId="0" fontId="2" fillId="0" borderId="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37" borderId="35" applyNumberFormat="0" applyFont="0" applyAlignment="0" applyProtection="0"/>
    <xf numFmtId="0" fontId="2" fillId="0" borderId="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0" borderId="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35" applyNumberFormat="0" applyFont="0" applyAlignment="0" applyProtection="0"/>
    <xf numFmtId="0" fontId="2" fillId="0" borderId="0"/>
    <xf numFmtId="0" fontId="2" fillId="0" borderId="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0" borderId="0"/>
    <xf numFmtId="0" fontId="2" fillId="51" borderId="0" applyNumberFormat="0" applyBorder="0" applyAlignment="0" applyProtection="0"/>
    <xf numFmtId="0" fontId="2" fillId="52" borderId="0" applyNumberFormat="0" applyBorder="0" applyAlignment="0" applyProtection="0"/>
    <xf numFmtId="0" fontId="2" fillId="0" borderId="0"/>
    <xf numFmtId="0" fontId="2" fillId="55" borderId="0" applyNumberFormat="0" applyBorder="0" applyAlignment="0" applyProtection="0"/>
    <xf numFmtId="0" fontId="2" fillId="56" borderId="0" applyNumberFormat="0" applyBorder="0" applyAlignment="0" applyProtection="0"/>
    <xf numFmtId="0" fontId="2" fillId="0" borderId="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0" fontId="2" fillId="39" borderId="0" applyNumberFormat="0" applyBorder="0" applyAlignment="0" applyProtection="0"/>
    <xf numFmtId="0" fontId="69" fillId="6" borderId="0" applyNumberFormat="0" applyBorder="0" applyAlignment="0" applyProtection="0"/>
    <xf numFmtId="0" fontId="69" fillId="12"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69" fillId="7" borderId="0" applyNumberFormat="0" applyBorder="0" applyAlignment="0" applyProtection="0"/>
    <xf numFmtId="0" fontId="69" fillId="1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69" fillId="8" borderId="0" applyNumberFormat="0" applyBorder="0" applyAlignment="0" applyProtection="0"/>
    <xf numFmtId="0" fontId="69" fillId="2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69" fillId="9" borderId="0" applyNumberFormat="0" applyBorder="0" applyAlignment="0" applyProtection="0"/>
    <xf numFmtId="0" fontId="69" fillId="1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9" borderId="0" applyNumberFormat="0" applyBorder="0" applyAlignment="0" applyProtection="0"/>
    <xf numFmtId="0" fontId="69" fillId="11" borderId="0" applyNumberFormat="0" applyBorder="0" applyAlignment="0" applyProtection="0"/>
    <xf numFmtId="0" fontId="69" fillId="27"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40" borderId="0" applyNumberFormat="0" applyBorder="0" applyAlignment="0" applyProtection="0"/>
    <xf numFmtId="0" fontId="69" fillId="12" borderId="0" applyNumberFormat="0" applyBorder="0" applyAlignment="0" applyProtection="0"/>
    <xf numFmtId="0" fontId="69" fillId="1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69" fillId="14" borderId="0" applyNumberFormat="0" applyBorder="0" applyAlignment="0" applyProtection="0"/>
    <xf numFmtId="0" fontId="69" fillId="26"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69" fillId="9" borderId="0" applyNumberFormat="0" applyBorder="0" applyAlignment="0" applyProtection="0"/>
    <xf numFmtId="0" fontId="69" fillId="7"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69" fillId="12" borderId="0" applyNumberFormat="0" applyBorder="0" applyAlignment="0" applyProtection="0"/>
    <xf numFmtId="0" fontId="69" fillId="1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69" fillId="15" borderId="0" applyNumberFormat="0" applyBorder="0" applyAlignment="0" applyProtection="0"/>
    <xf numFmtId="0" fontId="69" fillId="27"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70" fillId="16"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23"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7" borderId="0" applyNumberFormat="0" applyBorder="0" applyAlignment="0" applyProtection="0"/>
    <xf numFmtId="0" fontId="70" fillId="7" borderId="0" applyNumberFormat="0" applyBorder="0" applyAlignment="0" applyProtection="0"/>
    <xf numFmtId="0" fontId="70" fillId="18" borderId="0" applyNumberFormat="0" applyBorder="0" applyAlignment="0" applyProtection="0"/>
    <xf numFmtId="0" fontId="70" fillId="10" borderId="0" applyNumberFormat="0" applyBorder="0" applyAlignment="0" applyProtection="0"/>
    <xf numFmtId="0" fontId="70" fillId="19" borderId="0" applyNumberFormat="0" applyBorder="0" applyAlignment="0" applyProtection="0"/>
    <xf numFmtId="0" fontId="70" fillId="13" borderId="0" applyNumberFormat="0" applyBorder="0" applyAlignment="0" applyProtection="0"/>
    <xf numFmtId="0" fontId="70" fillId="20" borderId="0" applyNumberFormat="0" applyBorder="0" applyAlignment="0" applyProtection="0"/>
    <xf numFmtId="0" fontId="70" fillId="28" borderId="0" applyNumberFormat="0" applyBorder="0" applyAlignment="0" applyProtection="0"/>
    <xf numFmtId="0" fontId="70" fillId="21" borderId="0" applyNumberFormat="0" applyBorder="0" applyAlignment="0" applyProtection="0"/>
    <xf numFmtId="0" fontId="70" fillId="23" borderId="0" applyNumberFormat="0" applyBorder="0" applyAlignment="0" applyProtection="0"/>
    <xf numFmtId="0" fontId="70" fillId="22" borderId="0" applyNumberFormat="0" applyBorder="0" applyAlignment="0" applyProtection="0"/>
    <xf numFmtId="0" fontId="70" fillId="15" borderId="0" applyNumberFormat="0" applyBorder="0" applyAlignment="0" applyProtection="0"/>
    <xf numFmtId="0" fontId="70" fillId="17" borderId="0" applyNumberFormat="0" applyBorder="0" applyAlignment="0" applyProtection="0"/>
    <xf numFmtId="0" fontId="70" fillId="29" borderId="0" applyNumberFormat="0" applyBorder="0" applyAlignment="0" applyProtection="0"/>
    <xf numFmtId="0" fontId="70" fillId="23" borderId="0" applyNumberFormat="0" applyBorder="0" applyAlignment="0" applyProtection="0"/>
    <xf numFmtId="0" fontId="70" fillId="21" borderId="0" applyNumberFormat="0" applyBorder="0" applyAlignment="0" applyProtection="0"/>
    <xf numFmtId="0" fontId="71" fillId="7" borderId="0" applyNumberFormat="0" applyBorder="0" applyAlignment="0" applyProtection="0"/>
    <xf numFmtId="0" fontId="71" fillId="9" borderId="0" applyNumberFormat="0" applyBorder="0" applyAlignment="0" applyProtection="0"/>
    <xf numFmtId="0" fontId="143" fillId="24" borderId="13" applyNumberFormat="0" applyAlignment="0" applyProtection="0"/>
    <xf numFmtId="0" fontId="143" fillId="24" borderId="13" applyNumberFormat="0" applyAlignment="0" applyProtection="0"/>
    <xf numFmtId="0" fontId="72" fillId="30" borderId="13" applyNumberFormat="0" applyAlignment="0" applyProtection="0"/>
    <xf numFmtId="0" fontId="72" fillId="30" borderId="13" applyNumberFormat="0" applyAlignment="0" applyProtection="0"/>
    <xf numFmtId="0" fontId="72" fillId="30" borderId="13" applyNumberFormat="0" applyAlignment="0" applyProtection="0"/>
    <xf numFmtId="41" fontId="14" fillId="0" borderId="0" applyFont="0" applyFill="0" applyBorder="0" applyAlignment="0" applyProtection="0"/>
    <xf numFmtId="43" fontId="51" fillId="0" borderId="0" applyFont="0" applyFill="0" applyBorder="0" applyAlignment="0" applyProtection="0"/>
    <xf numFmtId="43" fontId="14"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 fillId="0" borderId="0" applyFont="0" applyFill="0" applyBorder="0" applyAlignment="0" applyProtection="0"/>
    <xf numFmtId="7" fontId="14"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8" fillId="0" borderId="0" applyFont="0" applyFill="0" applyBorder="0" applyAlignment="0" applyProtection="0"/>
    <xf numFmtId="44" fontId="51"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14" fillId="0" borderId="0" applyFont="0" applyFill="0" applyBorder="0" applyAlignment="0" applyProtection="0"/>
    <xf numFmtId="44" fontId="51"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5" fillId="8" borderId="0" applyNumberFormat="0" applyBorder="0" applyAlignment="0" applyProtection="0"/>
    <xf numFmtId="0" fontId="75" fillId="10" borderId="0" applyNumberFormat="0" applyBorder="0" applyAlignment="0" applyProtection="0"/>
    <xf numFmtId="0" fontId="18" fillId="0" borderId="4">
      <alignment horizontal="left" vertical="center"/>
    </xf>
    <xf numFmtId="0" fontId="144" fillId="0" borderId="15" applyNumberFormat="0" applyFill="0" applyAlignment="0" applyProtection="0"/>
    <xf numFmtId="0" fontId="76" fillId="0" borderId="23" applyNumberFormat="0" applyFill="0" applyAlignment="0" applyProtection="0"/>
    <xf numFmtId="0" fontId="145" fillId="0" borderId="16" applyNumberFormat="0" applyFill="0" applyAlignment="0" applyProtection="0"/>
    <xf numFmtId="0" fontId="77" fillId="0" borderId="24" applyNumberFormat="0" applyFill="0" applyAlignment="0" applyProtection="0"/>
    <xf numFmtId="0" fontId="146" fillId="0" borderId="17" applyNumberFormat="0" applyFill="0" applyAlignment="0" applyProtection="0"/>
    <xf numFmtId="0" fontId="78" fillId="0" borderId="25" applyNumberFormat="0" applyFill="0" applyAlignment="0" applyProtection="0"/>
    <xf numFmtId="0" fontId="146" fillId="0" borderId="0" applyNumberFormat="0" applyFill="0" applyBorder="0" applyAlignment="0" applyProtection="0"/>
    <xf numFmtId="0" fontId="78" fillId="0" borderId="0" applyNumberFormat="0" applyFill="0" applyBorder="0" applyAlignment="0" applyProtection="0"/>
    <xf numFmtId="10" fontId="17" fillId="3" borderId="6" applyNumberFormat="0" applyBorder="0" applyAlignment="0" applyProtection="0"/>
    <xf numFmtId="0" fontId="79" fillId="11" borderId="13" applyNumberFormat="0" applyAlignment="0" applyProtection="0"/>
    <xf numFmtId="0" fontId="79" fillId="11" borderId="13" applyNumberFormat="0" applyAlignment="0" applyProtection="0"/>
    <xf numFmtId="0" fontId="79" fillId="26" borderId="13" applyNumberFormat="0" applyAlignment="0" applyProtection="0"/>
    <xf numFmtId="0" fontId="79" fillId="11" borderId="13" applyNumberFormat="0" applyAlignment="0" applyProtection="0"/>
    <xf numFmtId="0" fontId="79" fillId="11" borderId="13" applyNumberFormat="0" applyAlignment="0" applyProtection="0"/>
    <xf numFmtId="0" fontId="79" fillId="26" borderId="13" applyNumberFormat="0" applyAlignment="0" applyProtection="0"/>
    <xf numFmtId="0" fontId="79" fillId="26" borderId="13" applyNumberFormat="0" applyAlignment="0" applyProtection="0"/>
    <xf numFmtId="0" fontId="79" fillId="26" borderId="13" applyNumberFormat="0" applyAlignment="0" applyProtection="0"/>
    <xf numFmtId="0" fontId="79" fillId="26" borderId="13" applyNumberFormat="0" applyAlignment="0" applyProtection="0"/>
    <xf numFmtId="0" fontId="79" fillId="26" borderId="13" applyNumberFormat="0" applyAlignment="0" applyProtection="0"/>
    <xf numFmtId="0" fontId="79" fillId="26" borderId="13" applyNumberFormat="0" applyAlignment="0" applyProtection="0"/>
    <xf numFmtId="0" fontId="79" fillId="26" borderId="13" applyNumberFormat="0" applyAlignment="0" applyProtection="0"/>
    <xf numFmtId="0" fontId="79" fillId="26" borderId="13" applyNumberFormat="0" applyAlignment="0" applyProtection="0"/>
    <xf numFmtId="0" fontId="147" fillId="0" borderId="18" applyNumberFormat="0" applyFill="0" applyAlignment="0" applyProtection="0"/>
    <xf numFmtId="0" fontId="80" fillId="0" borderId="26" applyNumberFormat="0" applyFill="0" applyAlignment="0" applyProtection="0"/>
    <xf numFmtId="0" fontId="148" fillId="26" borderId="0" applyNumberFormat="0" applyBorder="0" applyAlignment="0" applyProtection="0"/>
    <xf numFmtId="0" fontId="81" fillId="26" borderId="0" applyNumberFormat="0" applyBorder="0" applyAlignment="0" applyProtection="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9"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39"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9"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9" fontId="5" fillId="0" borderId="0"/>
    <xf numFmtId="0" fontId="2" fillId="0" borderId="0"/>
    <xf numFmtId="0" fontId="2" fillId="0" borderId="0"/>
    <xf numFmtId="0" fontId="2" fillId="0" borderId="0"/>
    <xf numFmtId="0" fontId="2" fillId="0" borderId="0"/>
    <xf numFmtId="0" fontId="2" fillId="0" borderId="0"/>
    <xf numFmtId="39" fontId="5" fillId="0" borderId="0"/>
    <xf numFmtId="39" fontId="5" fillId="0" borderId="0"/>
    <xf numFmtId="39" fontId="5" fillId="0" borderId="0"/>
    <xf numFmtId="39" fontId="5" fillId="0" borderId="0"/>
    <xf numFmtId="39" fontId="5" fillId="0" borderId="0"/>
    <xf numFmtId="39" fontId="5" fillId="0" borderId="0"/>
    <xf numFmtId="0" fontId="2" fillId="0" borderId="0"/>
    <xf numFmtId="0" fontId="2" fillId="0" borderId="0"/>
    <xf numFmtId="0" fontId="2" fillId="0" borderId="0"/>
    <xf numFmtId="0" fontId="2" fillId="0" borderId="0"/>
    <xf numFmtId="0" fontId="2" fillId="0" borderId="0"/>
    <xf numFmtId="39" fontId="5" fillId="0" borderId="0"/>
    <xf numFmtId="39" fontId="5" fillId="0" borderId="0"/>
    <xf numFmtId="39" fontId="5" fillId="0" borderId="0"/>
    <xf numFmtId="39" fontId="5" fillId="0" borderId="0"/>
    <xf numFmtId="0" fontId="2" fillId="0" borderId="0"/>
    <xf numFmtId="0" fontId="13" fillId="0" borderId="0"/>
    <xf numFmtId="0" fontId="2" fillId="0" borderId="0"/>
    <xf numFmtId="0" fontId="5" fillId="0" borderId="0"/>
    <xf numFmtId="0" fontId="2" fillId="0" borderId="0"/>
    <xf numFmtId="0" fontId="2" fillId="0" borderId="0"/>
    <xf numFmtId="0" fontId="8" fillId="0" borderId="0"/>
    <xf numFmtId="39"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37" borderId="35" applyNumberFormat="0" applyFont="0" applyAlignment="0" applyProtection="0"/>
    <xf numFmtId="0" fontId="2" fillId="37" borderId="35" applyNumberFormat="0" applyFont="0" applyAlignment="0" applyProtection="0"/>
    <xf numFmtId="0" fontId="2" fillId="37" borderId="35" applyNumberFormat="0" applyFont="0" applyAlignment="0" applyProtection="0"/>
    <xf numFmtId="0" fontId="2" fillId="37" borderId="35" applyNumberFormat="0" applyFont="0" applyAlignment="0" applyProtection="0"/>
    <xf numFmtId="0" fontId="2" fillId="37" borderId="35" applyNumberFormat="0" applyFont="0" applyAlignment="0" applyProtection="0"/>
    <xf numFmtId="0" fontId="2" fillId="37" borderId="35" applyNumberFormat="0" applyFont="0" applyAlignment="0" applyProtection="0"/>
    <xf numFmtId="0" fontId="82" fillId="24" borderId="20" applyNumberFormat="0" applyAlignment="0" applyProtection="0"/>
    <xf numFmtId="0" fontId="82" fillId="30" borderId="20"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2"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2"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2"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6" fillId="0" borderId="0" applyNumberFormat="0" applyFill="0" applyBorder="0" applyAlignment="0" applyProtection="0"/>
    <xf numFmtId="0" fontId="83" fillId="0" borderId="0" applyNumberFormat="0" applyFill="0" applyBorder="0" applyAlignment="0" applyProtection="0"/>
    <xf numFmtId="0" fontId="84" fillId="0" borderId="21" applyNumberFormat="0" applyFill="0" applyAlignment="0" applyProtection="0"/>
    <xf numFmtId="0" fontId="84" fillId="0" borderId="27" applyNumberFormat="0" applyFill="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72" fillId="30" borderId="41"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8" fillId="0" borderId="42">
      <alignment horizontal="left" vertical="center"/>
    </xf>
    <xf numFmtId="10" fontId="17" fillId="3" borderId="40" applyNumberFormat="0" applyBorder="0" applyAlignment="0" applyProtection="0"/>
    <xf numFmtId="0" fontId="79" fillId="26" borderId="4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37" borderId="35" applyNumberFormat="0" applyFont="0" applyAlignment="0" applyProtection="0"/>
    <xf numFmtId="0" fontId="2" fillId="0" borderId="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0" borderId="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35" applyNumberFormat="0" applyFont="0" applyAlignment="0" applyProtection="0"/>
    <xf numFmtId="0" fontId="2" fillId="0" borderId="0"/>
    <xf numFmtId="0" fontId="2" fillId="0" borderId="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0" borderId="0"/>
    <xf numFmtId="0" fontId="2" fillId="51" borderId="0" applyNumberFormat="0" applyBorder="0" applyAlignment="0" applyProtection="0"/>
    <xf numFmtId="0" fontId="2" fillId="52" borderId="0" applyNumberFormat="0" applyBorder="0" applyAlignment="0" applyProtection="0"/>
    <xf numFmtId="0" fontId="2" fillId="0" borderId="0"/>
    <xf numFmtId="0" fontId="2" fillId="55" borderId="0" applyNumberFormat="0" applyBorder="0" applyAlignment="0" applyProtection="0"/>
    <xf numFmtId="0" fontId="2" fillId="56" borderId="0" applyNumberFormat="0" applyBorder="0" applyAlignment="0" applyProtection="0"/>
    <xf numFmtId="0" fontId="2" fillId="0" borderId="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37" borderId="35" applyNumberFormat="0" applyFont="0" applyAlignment="0" applyProtection="0"/>
    <xf numFmtId="0" fontId="2" fillId="0" borderId="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0" borderId="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35" applyNumberFormat="0" applyFont="0" applyAlignment="0" applyProtection="0"/>
    <xf numFmtId="0" fontId="2" fillId="0" borderId="0"/>
    <xf numFmtId="0" fontId="2" fillId="0" borderId="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0" borderId="0"/>
    <xf numFmtId="0" fontId="2" fillId="51" borderId="0" applyNumberFormat="0" applyBorder="0" applyAlignment="0" applyProtection="0"/>
    <xf numFmtId="0" fontId="2" fillId="52" borderId="0" applyNumberFormat="0" applyBorder="0" applyAlignment="0" applyProtection="0"/>
    <xf numFmtId="0" fontId="2" fillId="0" borderId="0"/>
    <xf numFmtId="0" fontId="2" fillId="55" borderId="0" applyNumberFormat="0" applyBorder="0" applyAlignment="0" applyProtection="0"/>
    <xf numFmtId="0" fontId="2" fillId="56" borderId="0" applyNumberFormat="0" applyBorder="0" applyAlignment="0" applyProtection="0"/>
    <xf numFmtId="0" fontId="2" fillId="0" borderId="0"/>
    <xf numFmtId="0" fontId="2" fillId="59" borderId="0" applyNumberFormat="0" applyBorder="0" applyAlignment="0" applyProtection="0"/>
    <xf numFmtId="0" fontId="2" fillId="60" borderId="0" applyNumberFormat="0" applyBorder="0" applyAlignment="0" applyProtection="0"/>
    <xf numFmtId="0" fontId="2" fillId="0" borderId="0"/>
    <xf numFmtId="0" fontId="2" fillId="0" borderId="0"/>
    <xf numFmtId="0" fontId="2" fillId="0" borderId="0"/>
    <xf numFmtId="0" fontId="2" fillId="0" borderId="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143" fillId="24" borderId="41" applyNumberFormat="0" applyAlignment="0" applyProtection="0"/>
    <xf numFmtId="0" fontId="143" fillId="24" borderId="41" applyNumberFormat="0" applyAlignment="0" applyProtection="0"/>
    <xf numFmtId="0" fontId="72" fillId="30" borderId="41" applyNumberFormat="0" applyAlignment="0" applyProtection="0"/>
    <xf numFmtId="0" fontId="72" fillId="30" borderId="41" applyNumberFormat="0" applyAlignment="0" applyProtection="0"/>
    <xf numFmtId="0" fontId="72" fillId="30" borderId="41"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8" fillId="0" borderId="42">
      <alignment horizontal="left" vertical="center"/>
    </xf>
    <xf numFmtId="10" fontId="17" fillId="3" borderId="40" applyNumberFormat="0" applyBorder="0" applyAlignment="0" applyProtection="0"/>
    <xf numFmtId="0" fontId="79" fillId="11" borderId="41" applyNumberFormat="0" applyAlignment="0" applyProtection="0"/>
    <xf numFmtId="0" fontId="79" fillId="11" borderId="41" applyNumberFormat="0" applyAlignment="0" applyProtection="0"/>
    <xf numFmtId="0" fontId="79" fillId="26" borderId="41" applyNumberFormat="0" applyAlignment="0" applyProtection="0"/>
    <xf numFmtId="0" fontId="79" fillId="11" borderId="41" applyNumberFormat="0" applyAlignment="0" applyProtection="0"/>
    <xf numFmtId="0" fontId="79" fillId="11" borderId="41" applyNumberFormat="0" applyAlignment="0" applyProtection="0"/>
    <xf numFmtId="0" fontId="79" fillId="26" borderId="41" applyNumberFormat="0" applyAlignment="0" applyProtection="0"/>
    <xf numFmtId="0" fontId="79" fillId="26" borderId="41" applyNumberFormat="0" applyAlignment="0" applyProtection="0"/>
    <xf numFmtId="0" fontId="79" fillId="26" borderId="41" applyNumberFormat="0" applyAlignment="0" applyProtection="0"/>
    <xf numFmtId="0" fontId="79" fillId="26" borderId="41" applyNumberFormat="0" applyAlignment="0" applyProtection="0"/>
    <xf numFmtId="0" fontId="79" fillId="26" borderId="41" applyNumberFormat="0" applyAlignment="0" applyProtection="0"/>
    <xf numFmtId="0" fontId="79" fillId="26" borderId="41" applyNumberFormat="0" applyAlignment="0" applyProtection="0"/>
    <xf numFmtId="0" fontId="79" fillId="26" borderId="41" applyNumberFormat="0" applyAlignment="0" applyProtection="0"/>
    <xf numFmtId="0" fontId="79" fillId="26" borderId="4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35" applyNumberFormat="0" applyFont="0" applyAlignment="0" applyProtection="0"/>
    <xf numFmtId="0" fontId="2" fillId="37" borderId="35" applyNumberFormat="0" applyFont="0" applyAlignment="0" applyProtection="0"/>
    <xf numFmtId="0" fontId="2" fillId="37" borderId="35" applyNumberFormat="0" applyFont="0" applyAlignment="0" applyProtection="0"/>
    <xf numFmtId="0" fontId="2" fillId="37" borderId="35" applyNumberFormat="0" applyFont="0" applyAlignment="0" applyProtection="0"/>
    <xf numFmtId="0" fontId="2" fillId="37" borderId="35" applyNumberFormat="0" applyFont="0" applyAlignment="0" applyProtection="0"/>
    <xf numFmtId="0" fontId="2" fillId="37" borderId="3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37" borderId="35" applyNumberFormat="0" applyFont="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84" fillId="0" borderId="45" applyNumberFormat="0" applyFill="0" applyAlignment="0" applyProtection="0"/>
    <xf numFmtId="0" fontId="143" fillId="24" borderId="54" applyNumberFormat="0" applyAlignment="0" applyProtection="0"/>
    <xf numFmtId="0" fontId="79" fillId="26" borderId="54" applyNumberFormat="0" applyAlignment="0" applyProtection="0"/>
    <xf numFmtId="0" fontId="79" fillId="26" borderId="66" applyNumberFormat="0" applyAlignment="0" applyProtection="0"/>
    <xf numFmtId="0" fontId="18" fillId="0" borderId="55">
      <alignment horizontal="left" vertical="center"/>
    </xf>
    <xf numFmtId="0" fontId="84" fillId="0" borderId="64" applyNumberFormat="0" applyFill="0" applyAlignment="0" applyProtection="0"/>
    <xf numFmtId="0" fontId="143" fillId="24" borderId="66" applyNumberFormat="0" applyAlignment="0" applyProtection="0"/>
    <xf numFmtId="0" fontId="72" fillId="30" borderId="54" applyNumberFormat="0" applyAlignment="0" applyProtection="0"/>
    <xf numFmtId="0" fontId="79" fillId="26" borderId="72" applyNumberFormat="0" applyAlignment="0" applyProtection="0"/>
    <xf numFmtId="0" fontId="13" fillId="27" borderId="68" applyNumberFormat="0" applyFont="0" applyAlignment="0" applyProtection="0"/>
    <xf numFmtId="0" fontId="79" fillId="26" borderId="66" applyNumberFormat="0" applyAlignment="0" applyProtection="0"/>
    <xf numFmtId="0" fontId="84" fillId="0" borderId="70" applyNumberFormat="0" applyFill="0" applyAlignment="0" applyProtection="0"/>
    <xf numFmtId="0" fontId="79" fillId="11" borderId="54" applyNumberFormat="0" applyAlignment="0" applyProtection="0"/>
    <xf numFmtId="0" fontId="79" fillId="26" borderId="66" applyNumberFormat="0" applyAlignment="0" applyProtection="0"/>
    <xf numFmtId="0" fontId="79" fillId="26" borderId="72" applyNumberFormat="0" applyAlignment="0" applyProtection="0"/>
    <xf numFmtId="10" fontId="17" fillId="3" borderId="65" applyNumberFormat="0" applyBorder="0" applyAlignment="0" applyProtection="0"/>
    <xf numFmtId="0" fontId="72" fillId="30" borderId="54" applyNumberFormat="0" applyAlignment="0" applyProtection="0"/>
    <xf numFmtId="0" fontId="79" fillId="26" borderId="66" applyNumberFormat="0" applyAlignment="0" applyProtection="0"/>
    <xf numFmtId="0" fontId="79" fillId="11" borderId="59" applyNumberFormat="0" applyAlignment="0" applyProtection="0"/>
    <xf numFmtId="0" fontId="79" fillId="26" borderId="72" applyNumberFormat="0" applyAlignment="0" applyProtection="0"/>
    <xf numFmtId="0" fontId="79" fillId="26" borderId="66" applyNumberFormat="0" applyAlignment="0" applyProtection="0"/>
    <xf numFmtId="0" fontId="79" fillId="26" borderId="54" applyNumberFormat="0" applyAlignment="0" applyProtection="0"/>
    <xf numFmtId="0" fontId="72" fillId="30" borderId="59" applyNumberFormat="0" applyAlignment="0" applyProtection="0"/>
    <xf numFmtId="0" fontId="18" fillId="0" borderId="67">
      <alignment horizontal="left" vertical="center"/>
    </xf>
    <xf numFmtId="0" fontId="79" fillId="26" borderId="66" applyNumberFormat="0" applyAlignment="0" applyProtection="0"/>
    <xf numFmtId="0" fontId="84" fillId="0" borderId="63" applyNumberFormat="0" applyFill="0" applyAlignment="0" applyProtection="0"/>
    <xf numFmtId="0" fontId="13" fillId="27" borderId="56" applyNumberFormat="0" applyFont="0" applyAlignment="0" applyProtection="0"/>
    <xf numFmtId="0" fontId="79" fillId="26" borderId="66" applyNumberFormat="0" applyAlignment="0" applyProtection="0"/>
    <xf numFmtId="0" fontId="72" fillId="30" borderId="72" applyNumberFormat="0" applyAlignment="0" applyProtection="0"/>
    <xf numFmtId="10" fontId="17" fillId="3" borderId="71" applyNumberFormat="0" applyBorder="0" applyAlignment="0" applyProtection="0"/>
    <xf numFmtId="0" fontId="72" fillId="30" borderId="54" applyNumberFormat="0" applyAlignment="0" applyProtection="0"/>
    <xf numFmtId="0" fontId="79" fillId="26" borderId="66" applyNumberFormat="0" applyAlignment="0" applyProtection="0"/>
    <xf numFmtId="0" fontId="143" fillId="24" borderId="54" applyNumberFormat="0" applyAlignment="0" applyProtection="0"/>
    <xf numFmtId="0" fontId="79" fillId="26" borderId="72" applyNumberFormat="0" applyAlignment="0" applyProtection="0"/>
    <xf numFmtId="0" fontId="79" fillId="11" borderId="54" applyNumberFormat="0" applyAlignment="0" applyProtection="0"/>
    <xf numFmtId="0" fontId="79" fillId="11" borderId="72" applyNumberFormat="0" applyAlignment="0" applyProtection="0"/>
    <xf numFmtId="0" fontId="82" fillId="24" borderId="51" applyNumberFormat="0" applyAlignment="0" applyProtection="0"/>
    <xf numFmtId="0" fontId="18" fillId="0" borderId="67">
      <alignment horizontal="left" vertical="center"/>
    </xf>
    <xf numFmtId="0" fontId="82" fillId="24" borderId="62" applyNumberFormat="0" applyAlignment="0" applyProtection="0"/>
    <xf numFmtId="0" fontId="5" fillId="27" borderId="56" applyNumberFormat="0" applyFont="0" applyAlignment="0" applyProtection="0"/>
    <xf numFmtId="0" fontId="18" fillId="0" borderId="60">
      <alignment horizontal="left" vertical="center"/>
    </xf>
    <xf numFmtId="0" fontId="143" fillId="24" borderId="59" applyNumberFormat="0" applyAlignment="0" applyProtection="0"/>
    <xf numFmtId="0" fontId="18" fillId="0" borderId="73">
      <alignment horizontal="left" vertical="center"/>
    </xf>
    <xf numFmtId="0" fontId="143" fillId="24" borderId="72" applyNumberFormat="0" applyAlignment="0" applyProtection="0"/>
    <xf numFmtId="0" fontId="72" fillId="30" borderId="72" applyNumberFormat="0" applyAlignment="0" applyProtection="0"/>
    <xf numFmtId="0" fontId="72" fillId="30" borderId="66" applyNumberFormat="0" applyAlignment="0" applyProtection="0"/>
    <xf numFmtId="0" fontId="82" fillId="30" borderId="62" applyNumberFormat="0" applyAlignment="0" applyProtection="0"/>
    <xf numFmtId="0" fontId="13" fillId="27" borderId="68" applyNumberFormat="0" applyFont="0" applyAlignment="0" applyProtection="0"/>
    <xf numFmtId="0" fontId="84" fillId="0" borderId="63" applyNumberFormat="0" applyFill="0" applyAlignment="0" applyProtection="0"/>
    <xf numFmtId="0" fontId="72" fillId="30" borderId="59" applyNumberFormat="0" applyAlignment="0" applyProtection="0"/>
    <xf numFmtId="10" fontId="17" fillId="3" borderId="53" applyNumberFormat="0" applyBorder="0" applyAlignment="0" applyProtection="0"/>
    <xf numFmtId="0" fontId="79" fillId="26" borderId="66" applyNumberFormat="0" applyAlignment="0" applyProtection="0"/>
    <xf numFmtId="0" fontId="72" fillId="30" borderId="72" applyNumberFormat="0" applyAlignment="0" applyProtection="0"/>
    <xf numFmtId="0" fontId="79" fillId="26" borderId="59" applyNumberFormat="0" applyAlignment="0" applyProtection="0"/>
    <xf numFmtId="0" fontId="79" fillId="26" borderId="72" applyNumberFormat="0" applyAlignment="0" applyProtection="0"/>
    <xf numFmtId="0" fontId="79" fillId="26" borderId="54" applyNumberFormat="0" applyAlignment="0" applyProtection="0"/>
    <xf numFmtId="0" fontId="13" fillId="27" borderId="50" applyNumberFormat="0" applyFont="0" applyAlignment="0" applyProtection="0"/>
    <xf numFmtId="0" fontId="82" fillId="24" borderId="44" applyNumberFormat="0" applyAlignment="0" applyProtection="0"/>
    <xf numFmtId="0" fontId="82" fillId="30" borderId="44" applyNumberFormat="0" applyAlignment="0" applyProtection="0"/>
    <xf numFmtId="0" fontId="82" fillId="30" borderId="57" applyNumberFormat="0" applyAlignment="0" applyProtection="0"/>
    <xf numFmtId="0" fontId="72" fillId="30" borderId="59" applyNumberFormat="0" applyAlignment="0" applyProtection="0"/>
    <xf numFmtId="0" fontId="143" fillId="24" borderId="66" applyNumberFormat="0" applyAlignment="0" applyProtection="0"/>
    <xf numFmtId="0" fontId="84" fillId="0" borderId="46" applyNumberFormat="0" applyFill="0" applyAlignment="0" applyProtection="0"/>
    <xf numFmtId="0" fontId="84" fillId="0" borderId="45" applyNumberFormat="0" applyFill="0" applyAlignment="0" applyProtection="0"/>
    <xf numFmtId="0" fontId="79" fillId="26" borderId="59" applyNumberFormat="0" applyAlignment="0" applyProtection="0"/>
    <xf numFmtId="0" fontId="82" fillId="30" borderId="69" applyNumberFormat="0" applyAlignment="0" applyProtection="0"/>
    <xf numFmtId="0" fontId="72" fillId="30" borderId="48" applyNumberFormat="0" applyAlignment="0" applyProtection="0"/>
    <xf numFmtId="0" fontId="18" fillId="0" borderId="60">
      <alignment horizontal="left" vertical="center"/>
    </xf>
    <xf numFmtId="0" fontId="18" fillId="0" borderId="49">
      <alignment horizontal="left" vertical="center"/>
    </xf>
    <xf numFmtId="10" fontId="17" fillId="3" borderId="47" applyNumberFormat="0" applyBorder="0" applyAlignment="0" applyProtection="0"/>
    <xf numFmtId="0" fontId="79" fillId="26" borderId="48" applyNumberFormat="0" applyAlignment="0" applyProtection="0"/>
    <xf numFmtId="0" fontId="79" fillId="26" borderId="59" applyNumberFormat="0" applyAlignment="0" applyProtection="0"/>
    <xf numFmtId="0" fontId="72" fillId="30" borderId="66" applyNumberFormat="0" applyAlignment="0" applyProtection="0"/>
    <xf numFmtId="0" fontId="79" fillId="11" borderId="54" applyNumberFormat="0" applyAlignment="0" applyProtection="0"/>
    <xf numFmtId="0" fontId="82" fillId="30" borderId="69" applyNumberFormat="0" applyAlignment="0" applyProtection="0"/>
    <xf numFmtId="0" fontId="13" fillId="27" borderId="61" applyNumberFormat="0" applyFont="0" applyAlignment="0" applyProtection="0"/>
    <xf numFmtId="0" fontId="79" fillId="26" borderId="54" applyNumberFormat="0" applyAlignment="0" applyProtection="0"/>
    <xf numFmtId="0" fontId="18" fillId="0" borderId="55">
      <alignment horizontal="left" vertical="center"/>
    </xf>
    <xf numFmtId="0" fontId="79" fillId="26" borderId="59" applyNumberFormat="0" applyAlignment="0" applyProtection="0"/>
    <xf numFmtId="0" fontId="79" fillId="26" borderId="72" applyNumberFormat="0" applyAlignment="0" applyProtection="0"/>
    <xf numFmtId="0" fontId="79" fillId="26" borderId="72" applyNumberFormat="0" applyAlignment="0" applyProtection="0"/>
    <xf numFmtId="0" fontId="79" fillId="26" borderId="54" applyNumberFormat="0" applyAlignment="0" applyProtection="0"/>
    <xf numFmtId="0" fontId="79" fillId="11" borderId="59" applyNumberFormat="0" applyAlignment="0" applyProtection="0"/>
    <xf numFmtId="0" fontId="79" fillId="26" borderId="72" applyNumberFormat="0" applyAlignment="0" applyProtection="0"/>
    <xf numFmtId="0" fontId="79" fillId="26" borderId="59" applyNumberFormat="0" applyAlignment="0" applyProtection="0"/>
    <xf numFmtId="0" fontId="79" fillId="11" borderId="54" applyNumberFormat="0" applyAlignment="0" applyProtection="0"/>
    <xf numFmtId="0" fontId="79" fillId="26" borderId="59" applyNumberFormat="0" applyAlignment="0" applyProtection="0"/>
    <xf numFmtId="0" fontId="79" fillId="26" borderId="54" applyNumberFormat="0" applyAlignment="0" applyProtection="0"/>
    <xf numFmtId="0" fontId="13" fillId="27" borderId="56" applyNumberFormat="0" applyFont="0" applyAlignment="0" applyProtection="0"/>
    <xf numFmtId="0" fontId="79" fillId="11" borderId="66" applyNumberFormat="0" applyAlignment="0" applyProtection="0"/>
    <xf numFmtId="0" fontId="79" fillId="26" borderId="66" applyNumberFormat="0" applyAlignment="0" applyProtection="0"/>
    <xf numFmtId="0" fontId="79" fillId="26" borderId="54" applyNumberFormat="0" applyAlignment="0" applyProtection="0"/>
    <xf numFmtId="0" fontId="79" fillId="11" borderId="66" applyNumberFormat="0" applyAlignment="0" applyProtection="0"/>
    <xf numFmtId="10" fontId="17" fillId="3" borderId="65" applyNumberFormat="0" applyBorder="0" applyAlignment="0" applyProtection="0"/>
    <xf numFmtId="0" fontId="79" fillId="26" borderId="54" applyNumberFormat="0" applyAlignment="0" applyProtection="0"/>
    <xf numFmtId="0" fontId="82" fillId="30" borderId="57" applyNumberFormat="0" applyAlignment="0" applyProtection="0"/>
    <xf numFmtId="0" fontId="79" fillId="26" borderId="59" applyNumberFormat="0" applyAlignment="0" applyProtection="0"/>
    <xf numFmtId="0" fontId="72" fillId="30" borderId="66" applyNumberFormat="0" applyAlignment="0" applyProtection="0"/>
    <xf numFmtId="0" fontId="84" fillId="0" borderId="58" applyNumberFormat="0" applyFill="0" applyAlignment="0" applyProtection="0"/>
    <xf numFmtId="0" fontId="143" fillId="24" borderId="48" applyNumberFormat="0" applyAlignment="0" applyProtection="0"/>
    <xf numFmtId="0" fontId="143" fillId="24" borderId="48" applyNumberFormat="0" applyAlignment="0" applyProtection="0"/>
    <xf numFmtId="0" fontId="72" fillId="30" borderId="48" applyNumberFormat="0" applyAlignment="0" applyProtection="0"/>
    <xf numFmtId="0" fontId="72" fillId="30" borderId="48" applyNumberFormat="0" applyAlignment="0" applyProtection="0"/>
    <xf numFmtId="0" fontId="72" fillId="30" borderId="48" applyNumberFormat="0" applyAlignment="0" applyProtection="0"/>
    <xf numFmtId="0" fontId="84" fillId="0" borderId="52" applyNumberFormat="0" applyFill="0" applyAlignment="0" applyProtection="0"/>
    <xf numFmtId="0" fontId="82" fillId="30" borderId="51" applyNumberFormat="0" applyAlignment="0" applyProtection="0"/>
    <xf numFmtId="0" fontId="18" fillId="0" borderId="49">
      <alignment horizontal="left" vertical="center"/>
    </xf>
    <xf numFmtId="10" fontId="17" fillId="3" borderId="47" applyNumberFormat="0" applyBorder="0" applyAlignment="0" applyProtection="0"/>
    <xf numFmtId="0" fontId="79" fillId="11" borderId="48" applyNumberFormat="0" applyAlignment="0" applyProtection="0"/>
    <xf numFmtId="0" fontId="79" fillId="11" borderId="48" applyNumberFormat="0" applyAlignment="0" applyProtection="0"/>
    <xf numFmtId="0" fontId="79" fillId="26" borderId="48" applyNumberFormat="0" applyAlignment="0" applyProtection="0"/>
    <xf numFmtId="0" fontId="79" fillId="11" borderId="48" applyNumberFormat="0" applyAlignment="0" applyProtection="0"/>
    <xf numFmtId="0" fontId="79" fillId="11" borderId="48" applyNumberFormat="0" applyAlignment="0" applyProtection="0"/>
    <xf numFmtId="0" fontId="79" fillId="26" borderId="48" applyNumberFormat="0" applyAlignment="0" applyProtection="0"/>
    <xf numFmtId="0" fontId="79" fillId="26" borderId="48" applyNumberFormat="0" applyAlignment="0" applyProtection="0"/>
    <xf numFmtId="0" fontId="79" fillId="26" borderId="48" applyNumberFormat="0" applyAlignment="0" applyProtection="0"/>
    <xf numFmtId="0" fontId="79" fillId="26" borderId="48" applyNumberFormat="0" applyAlignment="0" applyProtection="0"/>
    <xf numFmtId="0" fontId="79" fillId="26" borderId="48" applyNumberFormat="0" applyAlignment="0" applyProtection="0"/>
    <xf numFmtId="0" fontId="79" fillId="26" borderId="48" applyNumberFormat="0" applyAlignment="0" applyProtection="0"/>
    <xf numFmtId="0" fontId="79" fillId="26" borderId="48" applyNumberFormat="0" applyAlignment="0" applyProtection="0"/>
    <xf numFmtId="0" fontId="79" fillId="26" borderId="48" applyNumberFormat="0" applyAlignment="0" applyProtection="0"/>
    <xf numFmtId="0" fontId="79" fillId="11" borderId="72" applyNumberFormat="0" applyAlignment="0" applyProtection="0"/>
    <xf numFmtId="0" fontId="143" fillId="24" borderId="59" applyNumberFormat="0" applyAlignment="0" applyProtection="0"/>
    <xf numFmtId="0" fontId="79" fillId="11" borderId="72" applyNumberFormat="0" applyAlignment="0" applyProtection="0"/>
    <xf numFmtId="0" fontId="79" fillId="26" borderId="54" applyNumberFormat="0" applyAlignment="0" applyProtection="0"/>
    <xf numFmtId="0" fontId="82" fillId="30" borderId="62" applyNumberFormat="0" applyAlignment="0" applyProtection="0"/>
    <xf numFmtId="0" fontId="5" fillId="27" borderId="50" applyNumberFormat="0" applyFont="0" applyAlignment="0" applyProtection="0"/>
    <xf numFmtId="0" fontId="79" fillId="26" borderId="72" applyNumberFormat="0" applyAlignment="0" applyProtection="0"/>
    <xf numFmtId="0" fontId="72" fillId="30" borderId="59" applyNumberFormat="0" applyAlignment="0" applyProtection="0"/>
    <xf numFmtId="0" fontId="82" fillId="24" borderId="69" applyNumberFormat="0" applyAlignment="0" applyProtection="0"/>
    <xf numFmtId="0" fontId="84" fillId="0" borderId="70" applyNumberFormat="0" applyFill="0" applyAlignment="0" applyProtection="0"/>
    <xf numFmtId="0" fontId="79" fillId="26" borderId="72" applyNumberFormat="0" applyAlignment="0" applyProtection="0"/>
    <xf numFmtId="0" fontId="84" fillId="0" borderId="58" applyNumberFormat="0" applyFill="0" applyAlignment="0" applyProtection="0"/>
    <xf numFmtId="0" fontId="79" fillId="11" borderId="59" applyNumberFormat="0" applyAlignment="0" applyProtection="0"/>
    <xf numFmtId="0" fontId="79" fillId="11" borderId="66" applyNumberFormat="0" applyAlignment="0" applyProtection="0"/>
    <xf numFmtId="0" fontId="5" fillId="27" borderId="61" applyNumberFormat="0" applyFont="0" applyAlignment="0" applyProtection="0"/>
    <xf numFmtId="0" fontId="79" fillId="11" borderId="66" applyNumberFormat="0" applyAlignment="0" applyProtection="0"/>
    <xf numFmtId="0" fontId="143" fillId="24" borderId="72" applyNumberFormat="0" applyAlignment="0" applyProtection="0"/>
    <xf numFmtId="0" fontId="79" fillId="11" borderId="59" applyNumberFormat="0" applyAlignment="0" applyProtection="0"/>
    <xf numFmtId="0" fontId="54" fillId="24" borderId="72" applyNumberFormat="0" applyAlignment="0" applyProtection="0"/>
    <xf numFmtId="0" fontId="61" fillId="11" borderId="72" applyNumberFormat="0" applyAlignment="0" applyProtection="0"/>
    <xf numFmtId="0" fontId="65" fillId="24" borderId="69" applyNumberFormat="0" applyAlignment="0" applyProtection="0"/>
    <xf numFmtId="0" fontId="67" fillId="0" borderId="64" applyNumberFormat="0" applyFill="0" applyAlignment="0" applyProtection="0"/>
    <xf numFmtId="0" fontId="61" fillId="11" borderId="72" applyNumberFormat="0" applyAlignment="0" applyProtection="0"/>
    <xf numFmtId="0" fontId="61" fillId="11" borderId="72" applyNumberFormat="0" applyAlignment="0" applyProtection="0"/>
    <xf numFmtId="0" fontId="72" fillId="30" borderId="72" applyNumberFormat="0" applyAlignment="0" applyProtection="0"/>
    <xf numFmtId="0" fontId="79" fillId="26" borderId="7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30" borderId="69" applyNumberFormat="0" applyAlignment="0" applyProtection="0"/>
    <xf numFmtId="0" fontId="84" fillId="0" borderId="70"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35" applyNumberFormat="0" applyFont="0" applyAlignment="0" applyProtection="0"/>
    <xf numFmtId="0" fontId="1" fillId="0" borderId="0"/>
    <xf numFmtId="0" fontId="1" fillId="0" borderId="0"/>
    <xf numFmtId="0" fontId="1" fillId="0" borderId="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0" borderId="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0" borderId="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35" applyNumberFormat="0" applyFont="0" applyAlignment="0" applyProtection="0"/>
    <xf numFmtId="0" fontId="1" fillId="0" borderId="0"/>
    <xf numFmtId="0" fontId="1" fillId="0" borderId="0"/>
    <xf numFmtId="0" fontId="1" fillId="0" borderId="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0" borderId="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37" borderId="35" applyNumberFormat="0" applyFont="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0" borderId="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239" fontId="136" fillId="0" borderId="73" applyNumberFormat="0" applyFont="0" applyFill="0" applyAlignment="0" applyProtection="0"/>
    <xf numFmtId="269" fontId="119" fillId="0" borderId="73" applyFont="0" applyFill="0" applyBorder="0" applyAlignment="0" applyProtection="0">
      <alignment horizontal="right"/>
      <protection locked="0"/>
    </xf>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10"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0" fontId="8" fillId="0" borderId="0"/>
    <xf numFmtId="0" fontId="8" fillId="0" borderId="0"/>
    <xf numFmtId="0" fontId="8" fillId="0" borderId="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70" fillId="10" borderId="0" applyNumberFormat="0" applyBorder="0" applyAlignment="0" applyProtection="0"/>
    <xf numFmtId="0" fontId="70" fillId="23" borderId="0" applyNumberFormat="0" applyBorder="0" applyAlignment="0" applyProtection="0"/>
    <xf numFmtId="0" fontId="70" fillId="15" borderId="0" applyNumberFormat="0" applyBorder="0" applyAlignment="0" applyProtection="0"/>
    <xf numFmtId="0" fontId="70" fillId="7"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28" borderId="0" applyNumberFormat="0" applyBorder="0" applyAlignment="0" applyProtection="0"/>
    <xf numFmtId="0" fontId="70" fillId="23" borderId="0" applyNumberFormat="0" applyBorder="0" applyAlignment="0" applyProtection="0"/>
    <xf numFmtId="0" fontId="70" fillId="15" borderId="0" applyNumberFormat="0" applyBorder="0" applyAlignment="0" applyProtection="0"/>
    <xf numFmtId="0" fontId="70" fillId="29" borderId="0" applyNumberFormat="0" applyBorder="0" applyAlignment="0" applyProtection="0"/>
    <xf numFmtId="0" fontId="101" fillId="54" borderId="0" applyNumberFormat="0" applyBorder="0" applyAlignment="0" applyProtection="0"/>
    <xf numFmtId="0" fontId="70" fillId="21" borderId="0" applyNumberFormat="0" applyBorder="0" applyAlignment="0" applyProtection="0"/>
    <xf numFmtId="0" fontId="71" fillId="9" borderId="0" applyNumberFormat="0" applyBorder="0" applyAlignment="0" applyProtection="0"/>
    <xf numFmtId="180" fontId="8" fillId="65" borderId="0" applyNumberFormat="0" applyFill="0" applyBorder="0" applyAlignment="0" applyProtection="0">
      <alignment horizontal="right" vertical="center"/>
    </xf>
    <xf numFmtId="180" fontId="8" fillId="65" borderId="0" applyNumberFormat="0" applyFill="0" applyBorder="0" applyAlignment="0" applyProtection="0">
      <alignment horizontal="right" vertical="center"/>
    </xf>
    <xf numFmtId="180" fontId="8" fillId="65" borderId="0" applyNumberFormat="0" applyFill="0" applyBorder="0" applyAlignment="0" applyProtection="0">
      <alignment horizontal="right" vertical="center"/>
    </xf>
    <xf numFmtId="0" fontId="8" fillId="0" borderId="8" applyNumberFormat="0" applyFont="0" applyFill="0" applyAlignment="0" applyProtection="0"/>
    <xf numFmtId="0" fontId="8" fillId="0" borderId="8" applyNumberFormat="0" applyFont="0" applyFill="0" applyAlignment="0" applyProtection="0"/>
    <xf numFmtId="0" fontId="8" fillId="0" borderId="8" applyNumberFormat="0" applyFont="0" applyFill="0" applyAlignment="0" applyProtection="0"/>
    <xf numFmtId="0" fontId="12" fillId="0" borderId="22">
      <alignment horizontal="right"/>
    </xf>
    <xf numFmtId="0" fontId="112" fillId="0" borderId="0"/>
    <xf numFmtId="0" fontId="112" fillId="0" borderId="0"/>
    <xf numFmtId="0" fontId="8" fillId="0" borderId="0" applyFont="0" applyAlignment="0"/>
    <xf numFmtId="0" fontId="8" fillId="0" borderId="0" applyFont="0" applyAlignment="0"/>
    <xf numFmtId="171" fontId="18" fillId="0" borderId="75" applyFill="0"/>
    <xf numFmtId="171" fontId="18" fillId="0" borderId="75" applyFill="0"/>
    <xf numFmtId="0" fontId="8" fillId="0" borderId="0" applyNumberFormat="0" applyFont="0" applyAlignment="0"/>
    <xf numFmtId="0" fontId="8" fillId="0" borderId="0" applyNumberFormat="0" applyFont="0" applyAlignment="0"/>
    <xf numFmtId="171" fontId="8" fillId="0" borderId="0" applyFill="0"/>
    <xf numFmtId="171" fontId="8" fillId="0" borderId="0" applyFill="0"/>
    <xf numFmtId="171" fontId="29" fillId="0" borderId="0" applyFill="0"/>
    <xf numFmtId="171" fontId="29" fillId="0" borderId="0" applyFill="0"/>
    <xf numFmtId="0" fontId="8" fillId="0" borderId="0" applyFill="0">
      <alignment horizontal="center" vertical="center" wrapText="1"/>
    </xf>
    <xf numFmtId="0" fontId="8" fillId="0" borderId="0" applyFill="0">
      <alignment horizontal="center" vertical="center" wrapText="1"/>
    </xf>
    <xf numFmtId="0" fontId="8" fillId="0" borderId="0" applyFill="0">
      <alignment horizontal="center" vertical="center" wrapText="1"/>
    </xf>
    <xf numFmtId="0" fontId="8" fillId="0" borderId="0" applyFill="0">
      <alignment horizontal="center" vertical="center" wrapText="1"/>
    </xf>
    <xf numFmtId="39" fontId="8" fillId="0" borderId="0" applyFont="0" applyFill="0" applyBorder="0" applyAlignment="0" applyProtection="0"/>
    <xf numFmtId="39" fontId="8" fillId="0" borderId="0" applyFont="0" applyFill="0" applyBorder="0" applyAlignment="0" applyProtection="0"/>
    <xf numFmtId="39" fontId="8" fillId="0" borderId="0" applyFont="0" applyFill="0" applyBorder="0" applyAlignment="0" applyProtection="0"/>
    <xf numFmtId="0" fontId="143" fillId="24" borderId="76" applyNumberFormat="0" applyAlignment="0" applyProtection="0"/>
    <xf numFmtId="0" fontId="143" fillId="24" borderId="76" applyNumberFormat="0" applyAlignment="0" applyProtection="0"/>
    <xf numFmtId="0" fontId="143" fillId="24" borderId="76" applyNumberFormat="0" applyAlignment="0" applyProtection="0"/>
    <xf numFmtId="0" fontId="143" fillId="24" borderId="76" applyNumberFormat="0" applyAlignment="0" applyProtection="0"/>
    <xf numFmtId="0" fontId="143" fillId="24" borderId="76" applyNumberFormat="0" applyAlignment="0" applyProtection="0"/>
    <xf numFmtId="0" fontId="72" fillId="30" borderId="76" applyNumberFormat="0" applyAlignment="0" applyProtection="0"/>
    <xf numFmtId="0" fontId="72" fillId="30" borderId="76" applyNumberFormat="0" applyAlignment="0" applyProtection="0"/>
    <xf numFmtId="0" fontId="72" fillId="30" borderId="76" applyNumberFormat="0" applyAlignment="0" applyProtection="0"/>
    <xf numFmtId="0" fontId="72" fillId="30" borderId="76" applyNumberFormat="0" applyAlignment="0" applyProtection="0"/>
    <xf numFmtId="0" fontId="72" fillId="30" borderId="76" applyNumberFormat="0" applyAlignment="0" applyProtection="0"/>
    <xf numFmtId="0" fontId="54" fillId="24" borderId="76" applyNumberFormat="0" applyAlignment="0" applyProtection="0"/>
    <xf numFmtId="0" fontId="72" fillId="30" borderId="76" applyNumberFormat="0" applyAlignment="0" applyProtection="0"/>
    <xf numFmtId="0" fontId="72" fillId="30" borderId="76" applyNumberFormat="0" applyAlignment="0" applyProtection="0"/>
    <xf numFmtId="0" fontId="72" fillId="30" borderId="76" applyNumberFormat="0" applyAlignment="0" applyProtection="0"/>
    <xf numFmtId="0" fontId="72" fillId="30" borderId="76" applyNumberFormat="0" applyAlignment="0" applyProtection="0"/>
    <xf numFmtId="0" fontId="72" fillId="30" borderId="76" applyNumberFormat="0" applyAlignment="0" applyProtection="0"/>
    <xf numFmtId="0" fontId="72" fillId="30" borderId="76" applyNumberFormat="0" applyAlignment="0" applyProtection="0"/>
    <xf numFmtId="0" fontId="54" fillId="24" borderId="76" applyNumberFormat="0" applyAlignment="0" applyProtection="0"/>
    <xf numFmtId="0" fontId="54" fillId="24" borderId="76" applyNumberFormat="0" applyAlignment="0" applyProtection="0"/>
    <xf numFmtId="0" fontId="8" fillId="0" borderId="8" applyNumberFormat="0" applyFont="0" applyFill="0" applyBorder="0" applyProtection="0">
      <alignment horizontal="centerContinuous" vertical="center"/>
    </xf>
    <xf numFmtId="0" fontId="8" fillId="0" borderId="8" applyNumberFormat="0" applyFont="0" applyFill="0" applyBorder="0" applyProtection="0">
      <alignment horizontal="centerContinuous" vertical="center"/>
    </xf>
    <xf numFmtId="0" fontId="8" fillId="0" borderId="8" applyNumberFormat="0" applyFont="0" applyFill="0" applyBorder="0" applyProtection="0">
      <alignment horizontal="centerContinuous" vertical="center"/>
    </xf>
    <xf numFmtId="0" fontId="97" fillId="36" borderId="34" applyNumberFormat="0" applyAlignment="0" applyProtection="0"/>
    <xf numFmtId="0" fontId="8" fillId="0" borderId="0"/>
    <xf numFmtId="0" fontId="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 fillId="0" borderId="0" applyFont="0" applyFill="0" applyBorder="0" applyAlignment="0" applyProtection="0"/>
    <xf numFmtId="43" fontId="8" fillId="0" borderId="0" applyFont="0" applyFill="0" applyBorder="0" applyAlignment="0" applyProtection="0"/>
    <xf numFmtId="43" fontId="1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7" fontId="14" fillId="0" borderId="0" applyFont="0" applyFill="0" applyBorder="0" applyAlignment="0" applyProtection="0"/>
    <xf numFmtId="44" fontId="8" fillId="0" borderId="0" applyFont="0" applyFill="0" applyBorder="0" applyAlignment="0" applyProtection="0"/>
    <xf numFmtId="44" fontId="5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4" fontId="8" fillId="0" borderId="0" applyFont="0" applyFill="0" applyBorder="0" applyAlignment="0" applyProtection="0"/>
    <xf numFmtId="14" fontId="8" fillId="0" borderId="0" applyFont="0" applyFill="0" applyBorder="0" applyAlignment="0" applyProtection="0"/>
    <xf numFmtId="14" fontId="8" fillId="0" borderId="0" applyFont="0" applyFill="0" applyBorder="0" applyAlignment="0" applyProtection="0"/>
    <xf numFmtId="1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applyFont="0" applyFill="0" applyBorder="0" applyAlignment="0" applyProtection="0"/>
    <xf numFmtId="7" fontId="8" fillId="0" borderId="0" applyFont="0" applyFill="0" applyBorder="0" applyAlignment="0" applyProtection="0"/>
    <xf numFmtId="219" fontId="17" fillId="0" borderId="0" applyFont="0" applyFill="0" applyBorder="0" applyAlignment="0" applyProtection="0"/>
    <xf numFmtId="219" fontId="17" fillId="0" borderId="0" applyFont="0" applyFill="0" applyBorder="0" applyAlignment="0" applyProtection="0"/>
    <xf numFmtId="0" fontId="99" fillId="0" borderId="0" applyNumberForma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0" fontId="75" fillId="10" borderId="0" applyNumberFormat="0" applyBorder="0" applyAlignment="0" applyProtection="0"/>
    <xf numFmtId="0" fontId="18" fillId="0" borderId="73">
      <alignment horizontal="left" vertical="center"/>
    </xf>
    <xf numFmtId="0" fontId="18" fillId="0" borderId="73">
      <alignment horizontal="left" vertical="center"/>
    </xf>
    <xf numFmtId="0" fontId="18" fillId="0" borderId="73">
      <alignment horizontal="left" vertical="center"/>
    </xf>
    <xf numFmtId="0" fontId="18" fillId="0" borderId="73">
      <alignment horizontal="left" vertical="center"/>
    </xf>
    <xf numFmtId="0" fontId="87" fillId="0" borderId="28" applyNumberFormat="0" applyFill="0" applyAlignment="0" applyProtection="0"/>
    <xf numFmtId="0" fontId="18" fillId="0" borderId="0" applyFont="0" applyFill="0" applyBorder="0" applyAlignment="0" applyProtection="0"/>
    <xf numFmtId="0" fontId="88" fillId="0" borderId="29" applyNumberFormat="0" applyFill="0" applyAlignment="0" applyProtection="0"/>
    <xf numFmtId="0" fontId="18" fillId="0" borderId="0" applyFont="0" applyFill="0" applyBorder="0" applyAlignment="0" applyProtection="0"/>
    <xf numFmtId="0" fontId="78" fillId="0" borderId="25" applyNumberFormat="0" applyFill="0" applyAlignment="0" applyProtection="0"/>
    <xf numFmtId="0" fontId="78" fillId="0" borderId="0" applyNumberFormat="0" applyFill="0" applyBorder="0" applyAlignment="0" applyProtection="0"/>
    <xf numFmtId="0" fontId="126" fillId="69" borderId="6" applyNumberFormat="0" applyAlignment="0" applyProtection="0"/>
    <xf numFmtId="0" fontId="126" fillId="69" borderId="6" applyNumberFormat="0" applyAlignment="0" applyProtection="0"/>
    <xf numFmtId="0" fontId="93" fillId="34" borderId="31" applyNumberFormat="0" applyAlignment="0" applyProtection="0"/>
    <xf numFmtId="0" fontId="93" fillId="34" borderId="31" applyNumberFormat="0" applyAlignment="0" applyProtection="0"/>
    <xf numFmtId="0" fontId="93" fillId="34" borderId="31" applyNumberFormat="0" applyAlignment="0" applyProtection="0"/>
    <xf numFmtId="0" fontId="93" fillId="34" borderId="31" applyNumberFormat="0" applyAlignment="0" applyProtection="0"/>
    <xf numFmtId="0" fontId="61" fillId="11" borderId="76" applyNumberFormat="0" applyAlignment="0" applyProtection="0"/>
    <xf numFmtId="0" fontId="61" fillId="11" borderId="76" applyNumberFormat="0" applyAlignment="0" applyProtection="0"/>
    <xf numFmtId="0" fontId="79" fillId="11" borderId="76" applyNumberFormat="0" applyAlignment="0" applyProtection="0"/>
    <xf numFmtId="0" fontId="79" fillId="11" borderId="76" applyNumberFormat="0" applyAlignment="0" applyProtection="0"/>
    <xf numFmtId="0" fontId="79" fillId="11" borderId="76" applyNumberFormat="0" applyAlignment="0" applyProtection="0"/>
    <xf numFmtId="0" fontId="79" fillId="11" borderId="76" applyNumberFormat="0" applyAlignment="0" applyProtection="0"/>
    <xf numFmtId="0" fontId="79" fillId="11"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61" fillId="11" borderId="76" applyNumberFormat="0" applyAlignment="0" applyProtection="0"/>
    <xf numFmtId="0" fontId="79" fillId="11" borderId="76" applyNumberFormat="0" applyAlignment="0" applyProtection="0"/>
    <xf numFmtId="0" fontId="79" fillId="11" borderId="76" applyNumberFormat="0" applyAlignment="0" applyProtection="0"/>
    <xf numFmtId="0" fontId="79" fillId="11" borderId="76" applyNumberFormat="0" applyAlignment="0" applyProtection="0"/>
    <xf numFmtId="0" fontId="79" fillId="11" borderId="76" applyNumberFormat="0" applyAlignment="0" applyProtection="0"/>
    <xf numFmtId="0" fontId="79" fillId="11" borderId="76" applyNumberFormat="0" applyAlignment="0" applyProtection="0"/>
    <xf numFmtId="0" fontId="61" fillId="11"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61" fillId="11"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93" fillId="34" borderId="31"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79" fillId="26" borderId="76" applyNumberFormat="0" applyAlignment="0" applyProtection="0"/>
    <xf numFmtId="0" fontId="93" fillId="34" borderId="31" applyNumberFormat="0" applyAlignment="0" applyProtection="0"/>
    <xf numFmtId="0" fontId="80" fillId="0" borderId="26" applyNumberFormat="0" applyFill="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0" fontId="8" fillId="0" borderId="0" applyFont="0" applyFill="0" applyBorder="0" applyAlignment="0" applyProtection="0">
      <alignment horizontal="right"/>
    </xf>
    <xf numFmtId="0" fontId="8" fillId="0" borderId="0" applyFont="0" applyFill="0" applyBorder="0" applyAlignment="0" applyProtection="0">
      <alignment horizontal="right"/>
    </xf>
    <xf numFmtId="229" fontId="8" fillId="0" borderId="0" applyFont="0" applyFill="0" applyBorder="0" applyAlignment="0" applyProtection="0"/>
    <xf numFmtId="229" fontId="8" fillId="0" borderId="0" applyFont="0" applyFill="0" applyBorder="0" applyAlignment="0" applyProtection="0"/>
    <xf numFmtId="229" fontId="8" fillId="0" borderId="0" applyFont="0" applyFill="0" applyBorder="0" applyAlignment="0" applyProtection="0"/>
    <xf numFmtId="0" fontId="81" fillId="26" borderId="0" applyNumberFormat="0" applyBorder="0" applyAlignment="0" applyProtection="0"/>
    <xf numFmtId="166" fontId="8" fillId="0" borderId="0"/>
    <xf numFmtId="166" fontId="8" fillId="0" borderId="0"/>
    <xf numFmtId="166" fontId="8" fillId="0" borderId="0"/>
    <xf numFmtId="0" fontId="1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8" fillId="27" borderId="77"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0" fontId="1" fillId="37" borderId="35" applyNumberFormat="0" applyFont="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2" fontId="8" fillId="0" borderId="0"/>
    <xf numFmtId="232" fontId="8" fillId="0" borderId="0"/>
    <xf numFmtId="233" fontId="111" fillId="0" borderId="0"/>
    <xf numFmtId="233" fontId="111" fillId="0" borderId="0"/>
    <xf numFmtId="233" fontId="111" fillId="0" borderId="0"/>
    <xf numFmtId="233" fontId="111" fillId="0" borderId="0"/>
    <xf numFmtId="0" fontId="111" fillId="0" borderId="0"/>
    <xf numFmtId="0" fontId="111" fillId="0" borderId="0"/>
    <xf numFmtId="232" fontId="8" fillId="0" borderId="0"/>
    <xf numFmtId="232" fontId="8" fillId="0" borderId="0"/>
    <xf numFmtId="233" fontId="111" fillId="0" borderId="0"/>
    <xf numFmtId="233" fontId="111" fillId="0" borderId="0"/>
    <xf numFmtId="233" fontId="111" fillId="0" borderId="0"/>
    <xf numFmtId="233" fontId="111" fillId="0" borderId="0"/>
    <xf numFmtId="0" fontId="111" fillId="0" borderId="0"/>
    <xf numFmtId="0" fontId="111" fillId="0" borderId="0"/>
    <xf numFmtId="0" fontId="111" fillId="0" borderId="0"/>
    <xf numFmtId="0" fontId="111" fillId="0" borderId="0"/>
    <xf numFmtId="234" fontId="111" fillId="0" borderId="0"/>
    <xf numFmtId="234" fontId="111" fillId="0" borderId="0"/>
    <xf numFmtId="170" fontId="111" fillId="0" borderId="0"/>
    <xf numFmtId="170" fontId="111" fillId="0" borderId="0"/>
    <xf numFmtId="235" fontId="111" fillId="0" borderId="0"/>
    <xf numFmtId="235" fontId="111" fillId="0" borderId="0"/>
    <xf numFmtId="234" fontId="111" fillId="0" borderId="0"/>
    <xf numFmtId="234" fontId="111" fillId="0" borderId="0"/>
    <xf numFmtId="170" fontId="111" fillId="0" borderId="0"/>
    <xf numFmtId="170" fontId="111" fillId="0" borderId="0"/>
    <xf numFmtId="236" fontId="111" fillId="0" borderId="0"/>
    <xf numFmtId="236" fontId="111" fillId="0" borderId="0"/>
    <xf numFmtId="236" fontId="111" fillId="0" borderId="0"/>
    <xf numFmtId="236" fontId="111" fillId="0" borderId="0"/>
    <xf numFmtId="237" fontId="111" fillId="0" borderId="0"/>
    <xf numFmtId="237" fontId="111" fillId="0" borderId="0"/>
    <xf numFmtId="235" fontId="111" fillId="0" borderId="0"/>
    <xf numFmtId="235" fontId="111" fillId="0" borderId="0"/>
    <xf numFmtId="238" fontId="111" fillId="0" borderId="0"/>
    <xf numFmtId="238" fontId="111" fillId="0" borderId="0"/>
    <xf numFmtId="237" fontId="111" fillId="0" borderId="0"/>
    <xf numFmtId="237" fontId="111" fillId="0" borderId="0"/>
    <xf numFmtId="237" fontId="111" fillId="0" borderId="0"/>
    <xf numFmtId="237" fontId="111" fillId="0" borderId="0"/>
    <xf numFmtId="0" fontId="111" fillId="0" borderId="0"/>
    <xf numFmtId="0" fontId="111" fillId="0" borderId="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4" fontId="111" fillId="0" borderId="0"/>
    <xf numFmtId="234" fontId="111" fillId="0" borderId="0"/>
    <xf numFmtId="170" fontId="111" fillId="0" borderId="0"/>
    <xf numFmtId="170" fontId="111" fillId="0" borderId="0"/>
    <xf numFmtId="235" fontId="111" fillId="0" borderId="0"/>
    <xf numFmtId="235" fontId="111" fillId="0" borderId="0"/>
    <xf numFmtId="234" fontId="111" fillId="0" borderId="0"/>
    <xf numFmtId="234" fontId="111" fillId="0" borderId="0"/>
    <xf numFmtId="170" fontId="111" fillId="0" borderId="0"/>
    <xf numFmtId="170" fontId="111" fillId="0" borderId="0"/>
    <xf numFmtId="236" fontId="111" fillId="0" borderId="0"/>
    <xf numFmtId="236" fontId="111" fillId="0" borderId="0"/>
    <xf numFmtId="236" fontId="111" fillId="0" borderId="0"/>
    <xf numFmtId="236" fontId="111" fillId="0" borderId="0"/>
    <xf numFmtId="237" fontId="111" fillId="0" borderId="0"/>
    <xf numFmtId="237" fontId="111" fillId="0" borderId="0"/>
    <xf numFmtId="235" fontId="111" fillId="0" borderId="0"/>
    <xf numFmtId="235" fontId="111" fillId="0" borderId="0"/>
    <xf numFmtId="238" fontId="111" fillId="0" borderId="0"/>
    <xf numFmtId="238" fontId="111" fillId="0" borderId="0"/>
    <xf numFmtId="237" fontId="111" fillId="0" borderId="0"/>
    <xf numFmtId="237" fontId="111" fillId="0" borderId="0"/>
    <xf numFmtId="237" fontId="111" fillId="0" borderId="0"/>
    <xf numFmtId="237" fontId="111" fillId="0" borderId="0"/>
    <xf numFmtId="239" fontId="29" fillId="63" borderId="0" applyFont="0" applyFill="0" applyBorder="0" applyAlignment="0" applyProtection="0"/>
    <xf numFmtId="239" fontId="29" fillId="63" borderId="0" applyFont="0" applyFill="0" applyBorder="0" applyAlignment="0" applyProtection="0"/>
    <xf numFmtId="240" fontId="29" fillId="63" borderId="0" applyFont="0" applyFill="0" applyBorder="0" applyAlignment="0" applyProtection="0"/>
    <xf numFmtId="240" fontId="29" fillId="63"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3" fontId="8" fillId="0" borderId="0">
      <alignment horizontal="left" vertical="top"/>
    </xf>
    <xf numFmtId="3" fontId="8" fillId="0" borderId="0">
      <alignment horizontal="left" vertical="top"/>
    </xf>
    <xf numFmtId="3" fontId="8" fillId="0" borderId="0">
      <alignment horizontal="right" vertical="top"/>
    </xf>
    <xf numFmtId="3" fontId="8" fillId="0" borderId="0">
      <alignment horizontal="right" vertical="top"/>
    </xf>
    <xf numFmtId="0" fontId="9" fillId="0" borderId="78" applyNumberFormat="0" applyFont="0" applyBorder="0">
      <alignment horizontal="right"/>
    </xf>
    <xf numFmtId="0" fontId="9" fillId="0" borderId="78" applyNumberFormat="0" applyFont="0" applyBorder="0">
      <alignment horizontal="right"/>
    </xf>
    <xf numFmtId="0" fontId="8" fillId="0" borderId="0" applyNumberFormat="0" applyFont="0" applyBorder="0" applyAlignment="0"/>
    <xf numFmtId="0" fontId="8" fillId="0" borderId="0" applyNumberFormat="0" applyFont="0" applyBorder="0" applyAlignment="0"/>
    <xf numFmtId="4" fontId="29" fillId="0" borderId="0" applyFill="0"/>
    <xf numFmtId="4" fontId="29" fillId="0" borderId="0" applyFill="0"/>
    <xf numFmtId="0" fontId="8" fillId="0" borderId="0" applyNumberFormat="0" applyFont="0" applyFill="0" applyBorder="0" applyAlignment="0"/>
    <xf numFmtId="0" fontId="8" fillId="0" borderId="0" applyNumberFormat="0" applyFont="0" applyFill="0" applyBorder="0" applyAlignment="0"/>
    <xf numFmtId="4" fontId="29" fillId="0" borderId="0" applyFill="0"/>
    <xf numFmtId="4" fontId="29" fillId="0" borderId="0" applyFill="0"/>
    <xf numFmtId="0" fontId="8" fillId="0" borderId="0" applyNumberFormat="0" applyFont="0" applyBorder="0" applyAlignment="0"/>
    <xf numFmtId="0" fontId="8" fillId="0" borderId="0" applyNumberFormat="0" applyFont="0" applyBorder="0" applyAlignment="0"/>
    <xf numFmtId="4" fontId="29" fillId="0" borderId="0" applyFill="0"/>
    <xf numFmtId="4" fontId="29" fillId="0" borderId="0" applyFill="0"/>
    <xf numFmtId="0" fontId="8" fillId="0" borderId="0" applyNumberFormat="0" applyFont="0" applyBorder="0" applyAlignment="0"/>
    <xf numFmtId="0" fontId="8" fillId="0" borderId="0" applyNumberFormat="0" applyFont="0" applyBorder="0" applyAlignment="0"/>
    <xf numFmtId="0" fontId="8" fillId="0" borderId="0" applyFill="0">
      <alignment horizontal="left" indent="4"/>
    </xf>
    <xf numFmtId="0" fontId="8" fillId="0" borderId="0" applyFill="0">
      <alignment horizontal="left" indent="4"/>
    </xf>
    <xf numFmtId="0" fontId="8" fillId="0" borderId="0" applyFill="0">
      <alignment horizontal="left" indent="4"/>
    </xf>
    <xf numFmtId="0" fontId="8" fillId="0" borderId="0" applyFill="0">
      <alignment horizontal="left" indent="4"/>
    </xf>
    <xf numFmtId="0" fontId="8" fillId="0" borderId="0" applyNumberFormat="0" applyFont="0" applyBorder="0" applyAlignment="0"/>
    <xf numFmtId="0" fontId="8" fillId="0" borderId="0" applyNumberFormat="0" applyFont="0" applyBorder="0" applyAlignment="0"/>
    <xf numFmtId="0" fontId="8" fillId="0" borderId="0" applyNumberFormat="0" applyFont="0" applyFill="0" applyBorder="0" applyAlignment="0"/>
    <xf numFmtId="0" fontId="8" fillId="0" borderId="0" applyNumberFormat="0" applyFont="0" applyFill="0" applyBorder="0" applyAlignment="0"/>
    <xf numFmtId="0" fontId="132" fillId="0" borderId="0"/>
    <xf numFmtId="0" fontId="132" fillId="0" borderId="0"/>
    <xf numFmtId="239" fontId="136" fillId="0" borderId="79" applyNumberFormat="0" applyFont="0" applyFill="0" applyAlignment="0" applyProtection="0"/>
    <xf numFmtId="0" fontId="83" fillId="0" borderId="0" applyNumberFormat="0" applyFill="0" applyBorder="0" applyAlignment="0" applyProtection="0"/>
    <xf numFmtId="0" fontId="8" fillId="0" borderId="80" applyNumberFormat="0" applyFont="0" applyFill="0" applyAlignment="0" applyProtection="0"/>
    <xf numFmtId="0" fontId="8" fillId="0" borderId="80" applyNumberFormat="0" applyFont="0" applyFill="0" applyAlignment="0" applyProtection="0"/>
    <xf numFmtId="0" fontId="8" fillId="0" borderId="80" applyNumberFormat="0" applyFont="0" applyFill="0" applyAlignment="0" applyProtection="0"/>
    <xf numFmtId="0" fontId="8" fillId="0" borderId="80" applyNumberFormat="0" applyFont="0" applyFill="0" applyAlignment="0" applyProtection="0"/>
    <xf numFmtId="0" fontId="8" fillId="0" borderId="80" applyNumberFormat="0" applyFont="0" applyFill="0" applyAlignment="0" applyProtection="0"/>
    <xf numFmtId="0" fontId="100" fillId="0" borderId="36" applyNumberFormat="0" applyFill="0" applyAlignment="0" applyProtection="0"/>
    <xf numFmtId="0" fontId="8" fillId="0" borderId="0" applyFont="0" applyFill="0" applyBorder="0" applyAlignment="0" applyProtection="0"/>
    <xf numFmtId="0" fontId="8" fillId="0" borderId="0" applyFont="0" applyFill="0" applyBorder="0" applyAlignment="0" applyProtection="0"/>
    <xf numFmtId="0" fontId="98" fillId="0" borderId="0" applyNumberFormat="0" applyFill="0" applyBorder="0" applyAlignment="0" applyProtection="0"/>
    <xf numFmtId="269" fontId="119" fillId="0" borderId="79" applyFont="0" applyFill="0" applyBorder="0" applyAlignment="0" applyProtection="0">
      <alignment horizontal="right"/>
      <protection locked="0"/>
    </xf>
  </cellStyleXfs>
  <cellXfs count="204">
    <xf numFmtId="0" fontId="0" fillId="0" borderId="0" xfId="0"/>
    <xf numFmtId="171" fontId="5" fillId="0" borderId="0" xfId="71" applyFill="1" applyBorder="1" applyAlignment="1"/>
    <xf numFmtId="170" fontId="5" fillId="0" borderId="0" xfId="71" applyNumberFormat="1" applyFill="1" applyBorder="1" applyAlignment="1"/>
    <xf numFmtId="171" fontId="5" fillId="0" borderId="0" xfId="71" applyFont="1" applyFill="1" applyBorder="1" applyAlignment="1"/>
    <xf numFmtId="0" fontId="5" fillId="0" borderId="0" xfId="71" applyNumberFormat="1" applyFont="1" applyFill="1" applyBorder="1"/>
    <xf numFmtId="0" fontId="5" fillId="0" borderId="0" xfId="71" applyNumberFormat="1" applyFont="1" applyFill="1" applyBorder="1" applyAlignment="1">
      <alignment horizontal="center"/>
    </xf>
    <xf numFmtId="171" fontId="5" fillId="0" borderId="0" xfId="71" applyFill="1" applyBorder="1" applyAlignment="1">
      <alignment horizontal="right"/>
    </xf>
    <xf numFmtId="0" fontId="7" fillId="0" borderId="0" xfId="71" applyNumberFormat="1" applyFont="1" applyFill="1" applyBorder="1" applyAlignment="1" applyProtection="1">
      <protection locked="0"/>
    </xf>
    <xf numFmtId="0" fontId="7" fillId="0" borderId="0" xfId="71" applyNumberFormat="1" applyFont="1" applyFill="1" applyBorder="1" applyAlignment="1" applyProtection="1">
      <alignment horizontal="left"/>
      <protection locked="0"/>
    </xf>
    <xf numFmtId="0" fontId="7" fillId="0" borderId="0" xfId="71" applyNumberFormat="1" applyFont="1" applyFill="1" applyBorder="1" applyProtection="1">
      <protection locked="0"/>
    </xf>
    <xf numFmtId="0" fontId="7" fillId="0" borderId="0" xfId="71" applyNumberFormat="1" applyFont="1" applyFill="1" applyBorder="1"/>
    <xf numFmtId="49" fontId="7" fillId="0" borderId="0" xfId="71" applyNumberFormat="1" applyFont="1" applyFill="1" applyBorder="1" applyAlignment="1" applyProtection="1">
      <alignment horizontal="right"/>
      <protection locked="0"/>
    </xf>
    <xf numFmtId="0" fontId="48" fillId="0" borderId="0" xfId="71" applyNumberFormat="1" applyFont="1" applyFill="1" applyBorder="1"/>
    <xf numFmtId="3" fontId="7" fillId="0" borderId="0" xfId="71" applyNumberFormat="1" applyFont="1" applyFill="1" applyBorder="1" applyAlignment="1"/>
    <xf numFmtId="0" fontId="48" fillId="0" borderId="0" xfId="71" applyNumberFormat="1" applyFont="1" applyFill="1" applyBorder="1" applyAlignment="1">
      <alignment horizontal="center"/>
    </xf>
    <xf numFmtId="0" fontId="5" fillId="0" borderId="0" xfId="71" applyNumberFormat="1" applyFill="1" applyBorder="1" applyAlignment="1" applyProtection="1">
      <alignment horizontal="center"/>
      <protection locked="0"/>
    </xf>
    <xf numFmtId="49" fontId="7" fillId="5" borderId="0" xfId="71" applyNumberFormat="1" applyFont="1" applyFill="1" applyBorder="1" applyAlignment="1">
      <alignment horizontal="center"/>
    </xf>
    <xf numFmtId="49" fontId="7" fillId="0" borderId="0" xfId="71" applyNumberFormat="1" applyFont="1" applyFill="1" applyBorder="1"/>
    <xf numFmtId="3" fontId="7" fillId="0" borderId="0" xfId="71" applyNumberFormat="1" applyFont="1" applyFill="1" applyBorder="1"/>
    <xf numFmtId="0" fontId="7" fillId="0" borderId="0" xfId="71" applyNumberFormat="1" applyFont="1" applyFill="1" applyBorder="1" applyAlignment="1">
      <alignment horizontal="center"/>
    </xf>
    <xf numFmtId="49" fontId="7" fillId="0" borderId="0" xfId="71" applyNumberFormat="1" applyFont="1" applyFill="1" applyBorder="1" applyAlignment="1">
      <alignment horizontal="center"/>
    </xf>
    <xf numFmtId="3" fontId="5" fillId="0" borderId="0" xfId="71" applyNumberFormat="1" applyFont="1" applyFill="1" applyBorder="1" applyAlignment="1"/>
    <xf numFmtId="0" fontId="5" fillId="0" borderId="0" xfId="71" applyNumberFormat="1" applyFont="1" applyFill="1" applyBorder="1" applyAlignment="1"/>
    <xf numFmtId="0" fontId="7" fillId="0" borderId="0" xfId="71" applyNumberFormat="1" applyFont="1" applyFill="1" applyBorder="1" applyAlignment="1"/>
    <xf numFmtId="3" fontId="18" fillId="0" borderId="0" xfId="71" applyNumberFormat="1" applyFont="1" applyFill="1" applyBorder="1" applyAlignment="1">
      <alignment horizontal="center"/>
    </xf>
    <xf numFmtId="171" fontId="18" fillId="0" borderId="0" xfId="71" applyFont="1" applyFill="1" applyBorder="1" applyAlignment="1">
      <alignment horizontal="center"/>
    </xf>
    <xf numFmtId="0" fontId="18" fillId="0" borderId="0" xfId="71" applyNumberFormat="1" applyFont="1" applyFill="1" applyBorder="1" applyAlignment="1" applyProtection="1">
      <alignment horizontal="center"/>
      <protection locked="0"/>
    </xf>
    <xf numFmtId="0" fontId="21" fillId="0" borderId="0" xfId="71" applyNumberFormat="1" applyFont="1" applyFill="1" applyBorder="1" applyAlignment="1">
      <alignment horizontal="center"/>
    </xf>
    <xf numFmtId="0" fontId="18" fillId="0" borderId="0" xfId="71" applyNumberFormat="1" applyFont="1" applyFill="1" applyBorder="1" applyAlignment="1"/>
    <xf numFmtId="0" fontId="50" fillId="0" borderId="0" xfId="71" applyNumberFormat="1" applyFont="1" applyFill="1" applyBorder="1" applyAlignment="1" applyProtection="1">
      <alignment horizontal="center"/>
      <protection locked="0"/>
    </xf>
    <xf numFmtId="3" fontId="5" fillId="0" borderId="0" xfId="71" applyNumberFormat="1" applyFill="1" applyBorder="1" applyAlignment="1">
      <alignment horizontal="center"/>
    </xf>
    <xf numFmtId="3" fontId="7" fillId="0" borderId="0" xfId="71" applyNumberFormat="1" applyFont="1" applyFill="1" applyBorder="1" applyAlignment="1">
      <alignment horizontal="center"/>
    </xf>
    <xf numFmtId="10" fontId="7" fillId="0" borderId="0" xfId="71" applyNumberFormat="1" applyFont="1" applyFill="1" applyBorder="1" applyAlignment="1"/>
    <xf numFmtId="10" fontId="18" fillId="0" borderId="0" xfId="71" applyNumberFormat="1" applyFont="1" applyFill="1" applyBorder="1" applyAlignment="1"/>
    <xf numFmtId="3" fontId="21" fillId="0" borderId="0" xfId="71" applyNumberFormat="1" applyFont="1" applyFill="1" applyBorder="1" applyAlignment="1"/>
    <xf numFmtId="169" fontId="18" fillId="0" borderId="0" xfId="71" applyNumberFormat="1" applyFont="1" applyFill="1" applyBorder="1" applyAlignment="1"/>
    <xf numFmtId="49" fontId="5" fillId="0" borderId="0" xfId="71" applyNumberFormat="1" applyFill="1" applyBorder="1" applyAlignment="1">
      <alignment horizontal="center"/>
    </xf>
    <xf numFmtId="171" fontId="7" fillId="0" borderId="0" xfId="71" applyFont="1" applyFill="1" applyBorder="1" applyAlignment="1">
      <alignment horizontal="center"/>
    </xf>
    <xf numFmtId="0" fontId="18" fillId="0" borderId="0" xfId="71" applyNumberFormat="1" applyFont="1" applyFill="1" applyBorder="1" applyAlignment="1">
      <alignment horizontal="center"/>
    </xf>
    <xf numFmtId="3" fontId="5" fillId="0" borderId="0" xfId="71" applyNumberFormat="1" applyFont="1" applyFill="1" applyBorder="1" applyAlignment="1">
      <alignment horizontal="center"/>
    </xf>
    <xf numFmtId="171" fontId="21" fillId="0" borderId="0" xfId="71" applyFont="1" applyFill="1" applyBorder="1" applyAlignment="1"/>
    <xf numFmtId="3" fontId="18" fillId="0" borderId="0" xfId="71" applyNumberFormat="1" applyFont="1" applyFill="1" applyBorder="1" applyAlignment="1"/>
    <xf numFmtId="10" fontId="18" fillId="0" borderId="0" xfId="72" applyNumberFormat="1" applyFont="1" applyFill="1" applyBorder="1" applyAlignment="1"/>
    <xf numFmtId="0" fontId="5" fillId="0" borderId="0" xfId="71" applyNumberFormat="1" applyFont="1" applyFill="1" applyBorder="1" applyAlignment="1">
      <alignment horizontal="fill"/>
    </xf>
    <xf numFmtId="49" fontId="5" fillId="0" borderId="0" xfId="71" applyNumberFormat="1" applyFont="1" applyFill="1" applyBorder="1" applyAlignment="1">
      <alignment horizontal="center"/>
    </xf>
    <xf numFmtId="171" fontId="49" fillId="0" borderId="0" xfId="71" applyFont="1" applyFill="1" applyBorder="1" applyAlignment="1"/>
    <xf numFmtId="3" fontId="47" fillId="0" borderId="0" xfId="71" applyNumberFormat="1" applyFont="1" applyFill="1" applyBorder="1" applyAlignment="1"/>
    <xf numFmtId="168" fontId="7" fillId="0" borderId="0" xfId="71" applyNumberFormat="1" applyFont="1" applyFill="1" applyBorder="1" applyAlignment="1">
      <alignment horizontal="center"/>
    </xf>
    <xf numFmtId="10" fontId="7" fillId="0" borderId="0" xfId="72" applyNumberFormat="1" applyFont="1" applyFill="1" applyBorder="1" applyAlignment="1"/>
    <xf numFmtId="0" fontId="47" fillId="0" borderId="0" xfId="71" applyNumberFormat="1" applyFont="1" applyFill="1" applyBorder="1"/>
    <xf numFmtId="171" fontId="7" fillId="0" borderId="0" xfId="71" applyFont="1" applyFill="1" applyBorder="1" applyAlignment="1"/>
    <xf numFmtId="49" fontId="5" fillId="0" borderId="0" xfId="71" applyNumberFormat="1" applyFill="1" applyBorder="1" applyAlignment="1">
      <alignment horizontal="left"/>
    </xf>
    <xf numFmtId="0" fontId="5" fillId="0" borderId="0" xfId="71" applyNumberFormat="1" applyFont="1" applyFill="1" applyBorder="1" applyAlignment="1">
      <alignment horizontal="right"/>
    </xf>
    <xf numFmtId="171" fontId="7" fillId="0" borderId="0" xfId="71" applyFont="1" applyFill="1" applyBorder="1" applyAlignment="1">
      <alignment horizontal="right"/>
    </xf>
    <xf numFmtId="173" fontId="18" fillId="0" borderId="0" xfId="71" applyNumberFormat="1" applyFont="1" applyFill="1" applyBorder="1" applyAlignment="1">
      <alignment horizontal="center"/>
    </xf>
    <xf numFmtId="171" fontId="21" fillId="0" borderId="12" xfId="71" applyFont="1" applyFill="1" applyBorder="1" applyAlignment="1">
      <alignment horizontal="center" wrapText="1"/>
    </xf>
    <xf numFmtId="171" fontId="21" fillId="0" borderId="6" xfId="71" applyFont="1" applyFill="1" applyBorder="1" applyAlignment="1">
      <alignment horizontal="center" wrapText="1"/>
    </xf>
    <xf numFmtId="3" fontId="18" fillId="0" borderId="6" xfId="71" applyNumberFormat="1" applyFont="1" applyFill="1" applyBorder="1" applyAlignment="1">
      <alignment horizontal="center" wrapText="1"/>
    </xf>
    <xf numFmtId="0" fontId="7" fillId="0" borderId="12" xfId="71" applyNumberFormat="1" applyFont="1" applyFill="1" applyBorder="1"/>
    <xf numFmtId="0" fontId="7" fillId="0" borderId="6" xfId="71" applyNumberFormat="1" applyFont="1" applyFill="1" applyBorder="1" applyAlignment="1">
      <alignment horizontal="center"/>
    </xf>
    <xf numFmtId="3" fontId="7" fillId="0" borderId="6" xfId="71" applyNumberFormat="1" applyFont="1" applyFill="1" applyBorder="1" applyAlignment="1">
      <alignment horizontal="center" wrapText="1"/>
    </xf>
    <xf numFmtId="0" fontId="7" fillId="0" borderId="11" xfId="71" applyNumberFormat="1" applyFont="1" applyFill="1" applyBorder="1"/>
    <xf numFmtId="0" fontId="7" fillId="0" borderId="7" xfId="71" applyNumberFormat="1" applyFont="1" applyFill="1" applyBorder="1"/>
    <xf numFmtId="171" fontId="5" fillId="0" borderId="11" xfId="71" applyFill="1" applyBorder="1" applyAlignment="1"/>
    <xf numFmtId="171" fontId="5" fillId="0" borderId="7" xfId="71" applyFill="1" applyBorder="1" applyAlignment="1"/>
    <xf numFmtId="171" fontId="6" fillId="0" borderId="7" xfId="71" applyFont="1" applyFill="1" applyBorder="1" applyAlignment="1"/>
    <xf numFmtId="171" fontId="5" fillId="0" borderId="10" xfId="71" applyFill="1" applyBorder="1" applyAlignment="1"/>
    <xf numFmtId="171" fontId="5" fillId="0" borderId="8" xfId="71" applyFill="1" applyBorder="1" applyAlignment="1"/>
    <xf numFmtId="171" fontId="6" fillId="0" borderId="8" xfId="71" applyFont="1" applyFill="1" applyBorder="1" applyAlignment="1"/>
    <xf numFmtId="171" fontId="6" fillId="0" borderId="9" xfId="71" applyFont="1" applyFill="1" applyBorder="1" applyAlignment="1"/>
    <xf numFmtId="171" fontId="6" fillId="0" borderId="5" xfId="71" applyFont="1" applyFill="1" applyBorder="1" applyAlignment="1"/>
    <xf numFmtId="171" fontId="6" fillId="0" borderId="0" xfId="71" applyFont="1" applyFill="1" applyBorder="1" applyAlignment="1">
      <alignment horizontal="center"/>
    </xf>
    <xf numFmtId="171" fontId="6" fillId="0" borderId="0" xfId="71" applyFont="1" applyFill="1" applyBorder="1" applyAlignment="1">
      <alignment horizontal="center" vertical="top"/>
    </xf>
    <xf numFmtId="171" fontId="0" fillId="0" borderId="0" xfId="71" applyFont="1" applyFill="1" applyBorder="1" applyAlignment="1"/>
    <xf numFmtId="44" fontId="5" fillId="0" borderId="7" xfId="47" applyFill="1" applyBorder="1" applyAlignment="1"/>
    <xf numFmtId="171" fontId="0" fillId="0" borderId="0" xfId="71" applyFont="1" applyFill="1" applyBorder="1" applyAlignment="1">
      <alignment horizontal="right"/>
    </xf>
    <xf numFmtId="171" fontId="0" fillId="0" borderId="0" xfId="0" applyNumberFormat="1" applyFont="1" applyFill="1" applyBorder="1" applyAlignment="1"/>
    <xf numFmtId="10" fontId="7" fillId="0" borderId="0" xfId="0" applyNumberFormat="1" applyFont="1" applyFill="1" applyBorder="1" applyAlignment="1"/>
    <xf numFmtId="10" fontId="0" fillId="0" borderId="0" xfId="74" applyNumberFormat="1" applyFont="1" applyFill="1" applyBorder="1" applyAlignment="1"/>
    <xf numFmtId="49" fontId="0" fillId="0" borderId="0" xfId="0" applyNumberFormat="1" applyFont="1" applyFill="1" applyBorder="1" applyAlignment="1">
      <alignment horizontal="center"/>
    </xf>
    <xf numFmtId="0" fontId="7" fillId="0" borderId="0" xfId="0" applyNumberFormat="1" applyFont="1" applyFill="1" applyBorder="1" applyAlignment="1"/>
    <xf numFmtId="171" fontId="7" fillId="0" borderId="0" xfId="0" applyNumberFormat="1" applyFont="1" applyFill="1" applyBorder="1" applyAlignment="1">
      <alignment horizontal="center"/>
    </xf>
    <xf numFmtId="3" fontId="7" fillId="0" borderId="0" xfId="0" applyNumberFormat="1" applyFont="1" applyFill="1" applyBorder="1" applyAlignment="1">
      <alignment horizontal="center"/>
    </xf>
    <xf numFmtId="49" fontId="0" fillId="0" borderId="0" xfId="71" applyNumberFormat="1" applyFont="1" applyFill="1" applyBorder="1" applyAlignment="1">
      <alignment horizontal="center"/>
    </xf>
    <xf numFmtId="49" fontId="21" fillId="0" borderId="0" xfId="71" applyNumberFormat="1" applyFont="1" applyFill="1" applyBorder="1" applyAlignment="1">
      <alignment horizontal="center"/>
    </xf>
    <xf numFmtId="49" fontId="0" fillId="0" borderId="0" xfId="71" applyNumberFormat="1" applyFont="1" applyFill="1" applyBorder="1" applyAlignment="1">
      <alignment horizontal="left"/>
    </xf>
    <xf numFmtId="0" fontId="5" fillId="0" borderId="0" xfId="71" applyNumberFormat="1" applyFill="1" applyBorder="1" applyAlignment="1">
      <alignment horizontal="right"/>
    </xf>
    <xf numFmtId="170" fontId="7" fillId="0" borderId="0" xfId="71" applyNumberFormat="1" applyFont="1" applyFill="1" applyBorder="1" applyAlignment="1"/>
    <xf numFmtId="0" fontId="7" fillId="0" borderId="6" xfId="71" applyNumberFormat="1" applyFont="1" applyFill="1" applyBorder="1" applyAlignment="1">
      <alignment horizontal="center" wrapText="1"/>
    </xf>
    <xf numFmtId="1" fontId="5" fillId="0" borderId="0" xfId="33" applyNumberFormat="1" applyFont="1" applyFill="1" applyBorder="1" applyAlignment="1">
      <alignment horizontal="center"/>
    </xf>
    <xf numFmtId="170" fontId="5" fillId="0" borderId="0" xfId="71" applyNumberFormat="1" applyFont="1" applyFill="1" applyBorder="1" applyAlignment="1"/>
    <xf numFmtId="171" fontId="6" fillId="0" borderId="0" xfId="0" applyNumberFormat="1" applyFont="1" applyFill="1" applyBorder="1" applyAlignment="1">
      <alignment horizontal="center"/>
    </xf>
    <xf numFmtId="171" fontId="5" fillId="0" borderId="0" xfId="128" applyFont="1" applyFill="1" applyBorder="1" applyAlignment="1"/>
    <xf numFmtId="171" fontId="5" fillId="0" borderId="0" xfId="204" applyFont="1" applyFill="1" applyBorder="1" applyAlignment="1"/>
    <xf numFmtId="171" fontId="5" fillId="0" borderId="0" xfId="227" applyFont="1" applyFill="1" applyBorder="1" applyAlignment="1"/>
    <xf numFmtId="10" fontId="5" fillId="0" borderId="0" xfId="72" applyNumberFormat="1" applyFont="1" applyFill="1" applyBorder="1" applyAlignment="1"/>
    <xf numFmtId="3" fontId="7" fillId="0" borderId="7" xfId="71" applyNumberFormat="1" applyFont="1" applyFill="1" applyBorder="1" applyAlignment="1"/>
    <xf numFmtId="171" fontId="6" fillId="0" borderId="0" xfId="71" applyFont="1" applyFill="1" applyBorder="1" applyAlignment="1"/>
    <xf numFmtId="0" fontId="5" fillId="0" borderId="0" xfId="33" applyNumberFormat="1" applyFont="1" applyFill="1" applyBorder="1" applyAlignment="1">
      <alignment horizontal="center"/>
    </xf>
    <xf numFmtId="171" fontId="102" fillId="0" borderId="0" xfId="71" applyFont="1" applyFill="1" applyBorder="1" applyAlignment="1"/>
    <xf numFmtId="0" fontId="23" fillId="0" borderId="0" xfId="914" applyFont="1">
      <alignment vertical="top"/>
    </xf>
    <xf numFmtId="0" fontId="103" fillId="0" borderId="0" xfId="283" applyFont="1"/>
    <xf numFmtId="0" fontId="9" fillId="0" borderId="0" xfId="914" applyFont="1">
      <alignment vertical="top"/>
    </xf>
    <xf numFmtId="0" fontId="8" fillId="0" borderId="0" xfId="283"/>
    <xf numFmtId="0" fontId="9" fillId="0" borderId="0" xfId="915" applyFont="1" applyFill="1" applyBorder="1">
      <alignment vertical="top"/>
    </xf>
    <xf numFmtId="0" fontId="8" fillId="0" borderId="0" xfId="914" applyFont="1">
      <alignment vertical="top"/>
    </xf>
    <xf numFmtId="0" fontId="9" fillId="0" borderId="8" xfId="915" applyFont="1" applyFill="1" applyBorder="1">
      <alignment vertical="top"/>
    </xf>
    <xf numFmtId="0" fontId="8" fillId="0" borderId="0" xfId="283" applyFont="1"/>
    <xf numFmtId="0" fontId="64" fillId="0" borderId="0" xfId="914">
      <alignment vertical="top"/>
    </xf>
    <xf numFmtId="0" fontId="104" fillId="62" borderId="0" xfId="916" applyFont="1" applyFill="1" applyAlignment="1"/>
    <xf numFmtId="170" fontId="105" fillId="62" borderId="0" xfId="917" applyNumberFormat="1" applyFont="1" applyFill="1" applyAlignment="1">
      <alignment horizontal="center" wrapText="1"/>
    </xf>
    <xf numFmtId="170" fontId="6" fillId="0" borderId="0" xfId="917" applyNumberFormat="1" applyFont="1" applyFill="1" applyAlignment="1">
      <alignment horizontal="center" wrapText="1"/>
    </xf>
    <xf numFmtId="0" fontId="9" fillId="63" borderId="7" xfId="914" applyFont="1" applyFill="1" applyBorder="1">
      <alignment vertical="top"/>
    </xf>
    <xf numFmtId="0" fontId="8" fillId="0" borderId="7" xfId="916" quotePrefix="1" applyFont="1" applyFill="1" applyBorder="1" applyAlignment="1">
      <alignment horizontal="left"/>
    </xf>
    <xf numFmtId="0" fontId="8" fillId="0" borderId="7" xfId="916" applyFont="1" applyFill="1" applyBorder="1"/>
    <xf numFmtId="0" fontId="9" fillId="63" borderId="9" xfId="914" applyFont="1" applyFill="1" applyBorder="1">
      <alignment vertical="top"/>
    </xf>
    <xf numFmtId="0" fontId="8" fillId="0" borderId="9" xfId="916" applyFont="1" applyFill="1" applyBorder="1"/>
    <xf numFmtId="0" fontId="9" fillId="63" borderId="0" xfId="914" applyFont="1" applyFill="1">
      <alignment vertical="top"/>
    </xf>
    <xf numFmtId="0" fontId="9" fillId="0" borderId="0" xfId="916" applyFont="1" applyAlignment="1">
      <alignment horizontal="right"/>
    </xf>
    <xf numFmtId="0" fontId="8" fillId="64" borderId="0" xfId="914" applyFont="1" applyFill="1" applyBorder="1" applyAlignment="1">
      <alignment horizontal="right" vertical="top"/>
    </xf>
    <xf numFmtId="0" fontId="8" fillId="0" borderId="0" xfId="914" applyFont="1" applyBorder="1" applyAlignment="1">
      <alignment horizontal="right" vertical="top"/>
    </xf>
    <xf numFmtId="0" fontId="8" fillId="0" borderId="7" xfId="916" applyFont="1" applyBorder="1"/>
    <xf numFmtId="0" fontId="9" fillId="0" borderId="0" xfId="914" applyFont="1" applyFill="1">
      <alignment vertical="top"/>
    </xf>
    <xf numFmtId="0" fontId="9" fillId="0" borderId="0" xfId="916" applyFont="1" applyFill="1" applyAlignment="1">
      <alignment horizontal="right"/>
    </xf>
    <xf numFmtId="0" fontId="8" fillId="0" borderId="0" xfId="914" applyFont="1" applyFill="1" applyBorder="1" applyAlignment="1">
      <alignment horizontal="right" vertical="top"/>
    </xf>
    <xf numFmtId="0" fontId="8" fillId="0" borderId="0" xfId="283" applyFill="1"/>
    <xf numFmtId="0" fontId="8" fillId="63" borderId="0" xfId="916" applyFont="1" applyFill="1" applyAlignment="1">
      <alignment horizontal="right"/>
    </xf>
    <xf numFmtId="37" fontId="8" fillId="63" borderId="0" xfId="916" applyNumberFormat="1" applyFont="1" applyFill="1" applyBorder="1" applyAlignment="1">
      <alignment horizontal="right"/>
    </xf>
    <xf numFmtId="0" fontId="8" fillId="63" borderId="0" xfId="916" applyFont="1" applyFill="1"/>
    <xf numFmtId="0" fontId="8" fillId="0" borderId="7" xfId="916" quotePrefix="1" applyFont="1" applyBorder="1" applyAlignment="1">
      <alignment horizontal="left"/>
    </xf>
    <xf numFmtId="170" fontId="8" fillId="64" borderId="11" xfId="914" applyNumberFormat="1" applyFont="1" applyFill="1" applyBorder="1" applyAlignment="1">
      <alignment horizontal="right" vertical="top"/>
    </xf>
    <xf numFmtId="2" fontId="8" fillId="64" borderId="11" xfId="914" applyNumberFormat="1" applyFont="1" applyFill="1" applyBorder="1" applyAlignment="1">
      <alignment horizontal="right" vertical="top"/>
    </xf>
    <xf numFmtId="2" fontId="8" fillId="0" borderId="0" xfId="914" applyNumberFormat="1" applyFont="1" applyBorder="1" applyAlignment="1">
      <alignment horizontal="right" vertical="top"/>
    </xf>
    <xf numFmtId="0" fontId="8" fillId="0" borderId="9" xfId="916" applyFont="1" applyBorder="1"/>
    <xf numFmtId="0" fontId="8" fillId="63" borderId="0" xfId="914" applyFont="1" applyFill="1" applyBorder="1" applyAlignment="1">
      <alignment horizontal="right" vertical="top"/>
    </xf>
    <xf numFmtId="0" fontId="8" fillId="63" borderId="0" xfId="283" applyFill="1"/>
    <xf numFmtId="0" fontId="8" fillId="63" borderId="0" xfId="283" applyFill="1" applyAlignment="1">
      <alignment horizontal="right"/>
    </xf>
    <xf numFmtId="0" fontId="8" fillId="0" borderId="9" xfId="914" applyFont="1" applyBorder="1">
      <alignment vertical="top"/>
    </xf>
    <xf numFmtId="0" fontId="8" fillId="0" borderId="0" xfId="283" applyBorder="1"/>
    <xf numFmtId="0" fontId="8" fillId="0" borderId="6" xfId="918" applyBorder="1" applyAlignment="1">
      <alignment horizontal="center" wrapText="1"/>
    </xf>
    <xf numFmtId="0" fontId="8" fillId="0" borderId="6" xfId="919" applyFont="1" applyFill="1" applyBorder="1" applyAlignment="1">
      <alignment vertical="center" wrapText="1"/>
    </xf>
    <xf numFmtId="171" fontId="0" fillId="0" borderId="11" xfId="71" applyFont="1" applyFill="1" applyBorder="1" applyAlignment="1"/>
    <xf numFmtId="171" fontId="6" fillId="0" borderId="0" xfId="71" applyFont="1" applyFill="1" applyBorder="1" applyAlignment="1">
      <alignment horizontal="left"/>
    </xf>
    <xf numFmtId="172" fontId="5" fillId="5" borderId="0" xfId="47" applyNumberFormat="1" applyFont="1" applyFill="1" applyBorder="1" applyAlignment="1"/>
    <xf numFmtId="170" fontId="5" fillId="5" borderId="0" xfId="71" applyNumberFormat="1" applyFill="1" applyBorder="1" applyAlignment="1"/>
    <xf numFmtId="171" fontId="0" fillId="0" borderId="0" xfId="71" applyFont="1" applyFill="1" applyBorder="1" applyAlignment="1">
      <alignment vertical="center"/>
    </xf>
    <xf numFmtId="172" fontId="7" fillId="5" borderId="0" xfId="47" applyNumberFormat="1" applyFont="1" applyFill="1" applyBorder="1" applyAlignment="1"/>
    <xf numFmtId="3" fontId="7" fillId="0" borderId="73" xfId="71" applyNumberFormat="1" applyFont="1" applyFill="1" applyBorder="1" applyAlignment="1">
      <alignment horizontal="center"/>
    </xf>
    <xf numFmtId="0" fontId="7" fillId="0" borderId="73" xfId="71" applyNumberFormat="1" applyFont="1" applyFill="1" applyBorder="1" applyAlignment="1">
      <alignment horizontal="center"/>
    </xf>
    <xf numFmtId="0" fontId="7" fillId="0" borderId="73" xfId="71" applyNumberFormat="1" applyFont="1" applyFill="1" applyBorder="1"/>
    <xf numFmtId="3" fontId="18" fillId="0" borderId="73" xfId="71" applyNumberFormat="1" applyFont="1" applyFill="1" applyBorder="1" applyAlignment="1">
      <alignment horizontal="center" wrapText="1"/>
    </xf>
    <xf numFmtId="0" fontId="18" fillId="0" borderId="73" xfId="71" applyNumberFormat="1" applyFont="1" applyFill="1" applyBorder="1" applyAlignment="1">
      <alignment horizontal="center" wrapText="1"/>
    </xf>
    <xf numFmtId="171" fontId="21" fillId="0" borderId="73" xfId="71" applyFont="1" applyFill="1" applyBorder="1" applyAlignment="1">
      <alignment horizontal="center" wrapText="1"/>
    </xf>
    <xf numFmtId="171" fontId="21" fillId="0" borderId="73" xfId="71" applyFont="1" applyFill="1" applyBorder="1" applyAlignment="1"/>
    <xf numFmtId="3" fontId="7" fillId="5" borderId="0" xfId="71" applyNumberFormat="1" applyFont="1" applyFill="1" applyBorder="1" applyAlignment="1"/>
    <xf numFmtId="3" fontId="7" fillId="5" borderId="0" xfId="0" applyNumberFormat="1" applyFont="1" applyFill="1" applyBorder="1" applyAlignment="1"/>
    <xf numFmtId="0" fontId="8" fillId="0" borderId="68" xfId="283" applyBorder="1" applyAlignment="1">
      <alignment vertical="top"/>
    </xf>
    <xf numFmtId="0" fontId="8" fillId="0" borderId="6" xfId="918" applyBorder="1" applyAlignment="1">
      <alignment vertical="top" wrapText="1"/>
    </xf>
    <xf numFmtId="14" fontId="5" fillId="0" borderId="6" xfId="919" applyNumberFormat="1" applyFill="1" applyBorder="1" applyAlignment="1">
      <alignment horizontal="center"/>
    </xf>
    <xf numFmtId="0" fontId="8" fillId="0" borderId="6" xfId="918" applyFont="1" applyBorder="1" applyAlignment="1">
      <alignment horizontal="center" wrapText="1"/>
    </xf>
    <xf numFmtId="0" fontId="8" fillId="0" borderId="6" xfId="283" applyBorder="1" applyAlignment="1">
      <alignment horizontal="center"/>
    </xf>
    <xf numFmtId="0" fontId="8" fillId="0" borderId="6" xfId="283" applyNumberFormat="1" applyBorder="1" applyAlignment="1">
      <alignment vertical="top" wrapText="1"/>
    </xf>
    <xf numFmtId="0" fontId="8" fillId="0" borderId="6" xfId="283" applyNumberFormat="1" applyBorder="1" applyAlignment="1">
      <alignment horizontal="center"/>
    </xf>
    <xf numFmtId="0" fontId="149" fillId="0" borderId="74" xfId="3393" applyFont="1" applyFill="1" applyBorder="1" applyAlignment="1">
      <alignment wrapText="1"/>
    </xf>
    <xf numFmtId="14" fontId="150" fillId="0" borderId="6" xfId="3393" applyNumberFormat="1" applyFont="1" applyFill="1" applyBorder="1" applyAlignment="1">
      <alignment horizontal="center"/>
    </xf>
    <xf numFmtId="0" fontId="8" fillId="0" borderId="6" xfId="3394" applyFont="1" applyFill="1" applyBorder="1" applyAlignment="1">
      <alignment horizontal="center" wrapText="1"/>
    </xf>
    <xf numFmtId="0" fontId="8" fillId="0" borderId="6" xfId="283" applyFill="1" applyBorder="1" applyAlignment="1">
      <alignment horizontal="center"/>
    </xf>
    <xf numFmtId="0" fontId="106" fillId="0" borderId="6" xfId="283" applyFont="1" applyBorder="1" applyAlignment="1">
      <alignment wrapText="1"/>
    </xf>
    <xf numFmtId="0" fontId="106" fillId="0" borderId="6" xfId="283" applyFont="1" applyBorder="1" applyAlignment="1">
      <alignment horizontal="center" wrapText="1"/>
    </xf>
    <xf numFmtId="0" fontId="9" fillId="0" borderId="0" xfId="283" applyFont="1"/>
    <xf numFmtId="0" fontId="8" fillId="0" borderId="11" xfId="283" applyBorder="1"/>
    <xf numFmtId="170" fontId="8" fillId="0" borderId="79" xfId="914" applyNumberFormat="1" applyFont="1" applyBorder="1" applyAlignment="1">
      <alignment horizontal="right" vertical="top"/>
    </xf>
    <xf numFmtId="170" fontId="8" fillId="64" borderId="81" xfId="914" applyNumberFormat="1" applyFont="1" applyFill="1" applyBorder="1" applyAlignment="1">
      <alignment horizontal="right" vertical="top"/>
    </xf>
    <xf numFmtId="170" fontId="8" fillId="0" borderId="9" xfId="914" applyNumberFormat="1" applyFont="1" applyBorder="1" applyAlignment="1">
      <alignment horizontal="right" vertical="top"/>
    </xf>
    <xf numFmtId="170" fontId="8" fillId="64" borderId="8" xfId="914" applyNumberFormat="1" applyFont="1" applyFill="1" applyBorder="1" applyAlignment="1">
      <alignment horizontal="right" vertical="top"/>
    </xf>
    <xf numFmtId="170" fontId="8" fillId="0" borderId="82" xfId="914" applyNumberFormat="1" applyFont="1" applyBorder="1" applyAlignment="1">
      <alignment horizontal="right" vertical="top"/>
    </xf>
    <xf numFmtId="170" fontId="8" fillId="64" borderId="80" xfId="914" applyNumberFormat="1" applyFont="1" applyFill="1" applyBorder="1" applyAlignment="1">
      <alignment horizontal="right" vertical="top"/>
    </xf>
    <xf numFmtId="170" fontId="8" fillId="0" borderId="82" xfId="914" applyNumberFormat="1" applyFont="1" applyFill="1" applyBorder="1" applyAlignment="1">
      <alignment horizontal="right" vertical="top"/>
    </xf>
    <xf numFmtId="170" fontId="8" fillId="64" borderId="83" xfId="914" applyNumberFormat="1" applyFont="1" applyFill="1" applyBorder="1" applyAlignment="1">
      <alignment horizontal="right" vertical="top"/>
    </xf>
    <xf numFmtId="170" fontId="8" fillId="0" borderId="83" xfId="914" applyNumberFormat="1" applyFont="1" applyFill="1" applyBorder="1" applyAlignment="1">
      <alignment horizontal="right" vertical="top"/>
    </xf>
    <xf numFmtId="0" fontId="8" fillId="0" borderId="82" xfId="914" applyFont="1" applyBorder="1">
      <alignment vertical="top"/>
    </xf>
    <xf numFmtId="0" fontId="9" fillId="0" borderId="82" xfId="283" applyFont="1" applyBorder="1"/>
    <xf numFmtId="171" fontId="8" fillId="0" borderId="79" xfId="914" applyNumberFormat="1" applyFont="1" applyBorder="1" applyAlignment="1">
      <alignment horizontal="right" vertical="top"/>
    </xf>
    <xf numFmtId="270" fontId="8" fillId="64" borderId="81" xfId="1655" applyNumberFormat="1" applyFont="1" applyFill="1" applyBorder="1" applyAlignment="1">
      <alignment horizontal="right" vertical="top"/>
    </xf>
    <xf numFmtId="270" fontId="8" fillId="0" borderId="79" xfId="1655" applyNumberFormat="1" applyFont="1" applyBorder="1" applyAlignment="1">
      <alignment horizontal="right" vertical="top"/>
    </xf>
    <xf numFmtId="170" fontId="8" fillId="0" borderId="79" xfId="270" applyNumberFormat="1" applyFont="1" applyBorder="1" applyAlignment="1">
      <alignment horizontal="right" vertical="top"/>
    </xf>
    <xf numFmtId="170" fontId="8" fillId="64" borderId="81" xfId="270" applyNumberFormat="1" applyFont="1" applyFill="1" applyBorder="1" applyAlignment="1">
      <alignment horizontal="right" vertical="top"/>
    </xf>
    <xf numFmtId="270" fontId="8" fillId="64" borderId="11" xfId="1655" applyNumberFormat="1" applyFont="1" applyFill="1" applyBorder="1" applyAlignment="1">
      <alignment horizontal="right" vertical="top"/>
    </xf>
    <xf numFmtId="270" fontId="8" fillId="0" borderId="0" xfId="1655" applyNumberFormat="1" applyFont="1" applyBorder="1" applyAlignment="1">
      <alignment horizontal="right" vertical="top"/>
    </xf>
    <xf numFmtId="171" fontId="8" fillId="0" borderId="80" xfId="270" applyNumberFormat="1" applyFont="1" applyBorder="1" applyAlignment="1">
      <alignment horizontal="right" vertical="top"/>
    </xf>
    <xf numFmtId="270" fontId="8" fillId="64" borderId="83" xfId="1655" applyNumberFormat="1" applyFont="1" applyFill="1" applyBorder="1" applyAlignment="1">
      <alignment horizontal="right" vertical="top"/>
    </xf>
    <xf numFmtId="270" fontId="8" fillId="0" borderId="80" xfId="1655" applyNumberFormat="1" applyFont="1" applyBorder="1" applyAlignment="1">
      <alignment horizontal="right" vertical="top"/>
    </xf>
    <xf numFmtId="0" fontId="8" fillId="0" borderId="82" xfId="916" quotePrefix="1" applyFont="1" applyBorder="1" applyAlignment="1">
      <alignment horizontal="left"/>
    </xf>
    <xf numFmtId="0" fontId="9" fillId="63" borderId="82" xfId="914" applyFont="1" applyFill="1" applyBorder="1">
      <alignment vertical="top"/>
    </xf>
    <xf numFmtId="171" fontId="8" fillId="64" borderId="81" xfId="914" applyNumberFormat="1" applyFont="1" applyFill="1" applyBorder="1" applyAlignment="1">
      <alignment horizontal="right" vertical="top"/>
    </xf>
    <xf numFmtId="270" fontId="142" fillId="0" borderId="0" xfId="12472" applyNumberFormat="1" applyFont="1" applyFill="1"/>
    <xf numFmtId="171" fontId="8" fillId="64" borderId="83" xfId="270" applyNumberFormat="1" applyFont="1" applyFill="1" applyBorder="1" applyAlignment="1">
      <alignment horizontal="right" vertical="top"/>
    </xf>
    <xf numFmtId="0" fontId="8" fillId="0" borderId="82" xfId="916" quotePrefix="1" applyFont="1" applyFill="1" applyBorder="1" applyAlignment="1">
      <alignment horizontal="left"/>
    </xf>
    <xf numFmtId="0" fontId="105" fillId="62" borderId="0" xfId="917" applyNumberFormat="1" applyFont="1" applyFill="1" applyAlignment="1">
      <alignment horizontal="center" wrapText="1"/>
    </xf>
    <xf numFmtId="0" fontId="8" fillId="0" borderId="8" xfId="283" applyFont="1" applyFill="1" applyBorder="1" applyAlignment="1">
      <alignment horizontal="center"/>
    </xf>
    <xf numFmtId="171" fontId="6" fillId="0" borderId="0" xfId="0" applyNumberFormat="1" applyFont="1" applyFill="1" applyBorder="1" applyAlignment="1">
      <alignment horizontal="left"/>
    </xf>
    <xf numFmtId="171" fontId="6" fillId="0" borderId="0" xfId="71" applyFont="1" applyFill="1" applyBorder="1" applyAlignment="1">
      <alignment horizontal="left"/>
    </xf>
    <xf numFmtId="171" fontId="6" fillId="0" borderId="0" xfId="0" applyNumberFormat="1" applyFont="1" applyFill="1" applyBorder="1" applyAlignment="1">
      <alignment horizontal="left" wrapText="1"/>
    </xf>
    <xf numFmtId="171" fontId="6" fillId="0" borderId="0" xfId="71" applyFont="1" applyFill="1" applyBorder="1" applyAlignment="1">
      <alignment horizontal="left" wrapText="1"/>
    </xf>
  </cellXfs>
  <cellStyles count="23227">
    <cellStyle name="¢ Currency [1]" xfId="921"/>
    <cellStyle name="¢ Currency [2]" xfId="922"/>
    <cellStyle name="¢ Currency [3]" xfId="923"/>
    <cellStyle name="£ Currency [0]" xfId="924"/>
    <cellStyle name="£ Currency [1]" xfId="925"/>
    <cellStyle name="£ Currency [2]" xfId="926"/>
    <cellStyle name="=C:\WINNT35\SYSTEM32\COMMAND.COM" xfId="920"/>
    <cellStyle name="=C:\WINNT35\SYSTEM32\COMMAND.COM 2" xfId="3395"/>
    <cellStyle name="=C:\WINNT35\SYSTEM32\COMMAND.COM 2 2" xfId="3396"/>
    <cellStyle name="20% - Accent1" xfId="516" builtinId="30" customBuiltin="1"/>
    <cellStyle name="20% - Accent1 10" xfId="1387"/>
    <cellStyle name="20% - Accent1 10 2" xfId="2286"/>
    <cellStyle name="20% - Accent1 10 2 2" xfId="3397"/>
    <cellStyle name="20% - Accent1 10 2 2 2" xfId="3398"/>
    <cellStyle name="20% - Accent1 10 2 2 2 2" xfId="3399"/>
    <cellStyle name="20% - Accent1 10 2 2 3" xfId="3400"/>
    <cellStyle name="20% - Accent1 10 2 2 3 2" xfId="3401"/>
    <cellStyle name="20% - Accent1 10 2 2 4" xfId="3402"/>
    <cellStyle name="20% - Accent1 10 2 3" xfId="3403"/>
    <cellStyle name="20% - Accent1 10 2 3 2" xfId="3404"/>
    <cellStyle name="20% - Accent1 10 2 4" xfId="3405"/>
    <cellStyle name="20% - Accent1 10 2 4 2" xfId="3406"/>
    <cellStyle name="20% - Accent1 10 2 5" xfId="3407"/>
    <cellStyle name="20% - Accent1 10 2 5 2" xfId="3408"/>
    <cellStyle name="20% - Accent1 10 2 6" xfId="3409"/>
    <cellStyle name="20% - Accent1 10 3" xfId="3410"/>
    <cellStyle name="20% - Accent1 10 3 2" xfId="3411"/>
    <cellStyle name="20% - Accent1 10 3 2 2" xfId="3412"/>
    <cellStyle name="20% - Accent1 10 3 3" xfId="3413"/>
    <cellStyle name="20% - Accent1 10 3 3 2" xfId="3414"/>
    <cellStyle name="20% - Accent1 10 3 4" xfId="3415"/>
    <cellStyle name="20% - Accent1 10 4" xfId="3416"/>
    <cellStyle name="20% - Accent1 10 4 2" xfId="3417"/>
    <cellStyle name="20% - Accent1 10 5" xfId="3418"/>
    <cellStyle name="20% - Accent1 10 5 2" xfId="3419"/>
    <cellStyle name="20% - Accent1 10 6" xfId="3420"/>
    <cellStyle name="20% - Accent1 10 6 2" xfId="3421"/>
    <cellStyle name="20% - Accent1 10 7" xfId="3422"/>
    <cellStyle name="20% - Accent1 11" xfId="2061"/>
    <cellStyle name="20% - Accent1 11 2" xfId="2679"/>
    <cellStyle name="20% - Accent1 11 2 2" xfId="3423"/>
    <cellStyle name="20% - Accent1 11 2 2 2" xfId="3424"/>
    <cellStyle name="20% - Accent1 11 2 2 2 2" xfId="3425"/>
    <cellStyle name="20% - Accent1 11 2 2 3" xfId="3426"/>
    <cellStyle name="20% - Accent1 11 2 2 3 2" xfId="3427"/>
    <cellStyle name="20% - Accent1 11 2 2 4" xfId="3428"/>
    <cellStyle name="20% - Accent1 11 2 3" xfId="3429"/>
    <cellStyle name="20% - Accent1 11 2 3 2" xfId="3430"/>
    <cellStyle name="20% - Accent1 11 2 4" xfId="3431"/>
    <cellStyle name="20% - Accent1 11 2 4 2" xfId="3432"/>
    <cellStyle name="20% - Accent1 11 2 5" xfId="3433"/>
    <cellStyle name="20% - Accent1 11 2 5 2" xfId="3434"/>
    <cellStyle name="20% - Accent1 11 2 6" xfId="3435"/>
    <cellStyle name="20% - Accent1 11 3" xfId="3436"/>
    <cellStyle name="20% - Accent1 11 3 2" xfId="3437"/>
    <cellStyle name="20% - Accent1 11 3 2 2" xfId="3438"/>
    <cellStyle name="20% - Accent1 11 3 3" xfId="3439"/>
    <cellStyle name="20% - Accent1 11 3 3 2" xfId="3440"/>
    <cellStyle name="20% - Accent1 11 3 4" xfId="3441"/>
    <cellStyle name="20% - Accent1 11 4" xfId="3442"/>
    <cellStyle name="20% - Accent1 11 4 2" xfId="3443"/>
    <cellStyle name="20% - Accent1 11 5" xfId="3444"/>
    <cellStyle name="20% - Accent1 11 5 2" xfId="3445"/>
    <cellStyle name="20% - Accent1 11 6" xfId="3446"/>
    <cellStyle name="20% - Accent1 11 6 2" xfId="3447"/>
    <cellStyle name="20% - Accent1 11 7" xfId="3448"/>
    <cellStyle name="20% - Accent1 12" xfId="2111"/>
    <cellStyle name="20% - Accent1 12 2" xfId="3449"/>
    <cellStyle name="20% - Accent1 12 2 2" xfId="3450"/>
    <cellStyle name="20% - Accent1 12 2 2 2" xfId="3451"/>
    <cellStyle name="20% - Accent1 12 2 3" xfId="3452"/>
    <cellStyle name="20% - Accent1 12 2 3 2" xfId="3453"/>
    <cellStyle name="20% - Accent1 12 2 4" xfId="3454"/>
    <cellStyle name="20% - Accent1 12 3" xfId="3455"/>
    <cellStyle name="20% - Accent1 12 3 2" xfId="3456"/>
    <cellStyle name="20% - Accent1 12 4" xfId="3457"/>
    <cellStyle name="20% - Accent1 12 4 2" xfId="3458"/>
    <cellStyle name="20% - Accent1 12 5" xfId="3459"/>
    <cellStyle name="20% - Accent1 12 5 2" xfId="3460"/>
    <cellStyle name="20% - Accent1 12 6" xfId="3461"/>
    <cellStyle name="20% - Accent1 13" xfId="1203"/>
    <cellStyle name="20% - Accent1 13 2" xfId="3462"/>
    <cellStyle name="20% - Accent1 13 2 2" xfId="3463"/>
    <cellStyle name="20% - Accent1 13 2 2 2" xfId="3464"/>
    <cellStyle name="20% - Accent1 13 2 3" xfId="3465"/>
    <cellStyle name="20% - Accent1 13 2 3 2" xfId="3466"/>
    <cellStyle name="20% - Accent1 13 2 4" xfId="3467"/>
    <cellStyle name="20% - Accent1 13 3" xfId="3468"/>
    <cellStyle name="20% - Accent1 13 3 2" xfId="3469"/>
    <cellStyle name="20% - Accent1 13 4" xfId="3470"/>
    <cellStyle name="20% - Accent1 13 4 2" xfId="3471"/>
    <cellStyle name="20% - Accent1 13 5" xfId="3472"/>
    <cellStyle name="20% - Accent1 13 5 2" xfId="3473"/>
    <cellStyle name="20% - Accent1 13 6" xfId="3474"/>
    <cellStyle name="20% - Accent1 14" xfId="2942"/>
    <cellStyle name="20% - Accent1 14 2" xfId="3475"/>
    <cellStyle name="20% - Accent1 14 2 2" xfId="3476"/>
    <cellStyle name="20% - Accent1 14 2 2 2" xfId="3477"/>
    <cellStyle name="20% - Accent1 14 2 3" xfId="3478"/>
    <cellStyle name="20% - Accent1 14 2 3 2" xfId="3479"/>
    <cellStyle name="20% - Accent1 14 2 4" xfId="3480"/>
    <cellStyle name="20% - Accent1 14 3" xfId="3481"/>
    <cellStyle name="20% - Accent1 14 3 2" xfId="3482"/>
    <cellStyle name="20% - Accent1 14 4" xfId="3483"/>
    <cellStyle name="20% - Accent1 14 4 2" xfId="3484"/>
    <cellStyle name="20% - Accent1 14 5" xfId="3485"/>
    <cellStyle name="20% - Accent1 15" xfId="3486"/>
    <cellStyle name="20% - Accent1 15 2" xfId="3487"/>
    <cellStyle name="20% - Accent1 15 2 2" xfId="3488"/>
    <cellStyle name="20% - Accent1 15 3" xfId="3489"/>
    <cellStyle name="20% - Accent1 15 3 2" xfId="3490"/>
    <cellStyle name="20% - Accent1 15 4" xfId="3491"/>
    <cellStyle name="20% - Accent1 16" xfId="3492"/>
    <cellStyle name="20% - Accent1 16 2" xfId="3493"/>
    <cellStyle name="20% - Accent1 17" xfId="3494"/>
    <cellStyle name="20% - Accent1 17 2" xfId="3495"/>
    <cellStyle name="20% - Accent1 18" xfId="3496"/>
    <cellStyle name="20% - Accent1 18 2" xfId="3497"/>
    <cellStyle name="20% - Accent1 19" xfId="3498"/>
    <cellStyle name="20% - Accent1 19 2" xfId="3499"/>
    <cellStyle name="20% - Accent1 2" xfId="130"/>
    <cellStyle name="20% - Accent1 2 2" xfId="228"/>
    <cellStyle name="20% - Accent1 2 2 2" xfId="1529"/>
    <cellStyle name="20% - Accent1 20" xfId="3500"/>
    <cellStyle name="20% - Accent1 20 2" xfId="3501"/>
    <cellStyle name="20% - Accent1 21" xfId="3502"/>
    <cellStyle name="20% - Accent1 21 2" xfId="3503"/>
    <cellStyle name="20% - Accent1 22" xfId="3504"/>
    <cellStyle name="20% - Accent1 22 2" xfId="3505"/>
    <cellStyle name="20% - Accent1 3" xfId="131"/>
    <cellStyle name="20% - Accent1 3 10" xfId="3506"/>
    <cellStyle name="20% - Accent1 3 10 2" xfId="3507"/>
    <cellStyle name="20% - Accent1 3 2" xfId="697"/>
    <cellStyle name="20% - Accent1 3 2 10" xfId="3508"/>
    <cellStyle name="20% - Accent1 3 2 2" xfId="832"/>
    <cellStyle name="20% - Accent1 3 2 2 2" xfId="2428"/>
    <cellStyle name="20% - Accent1 3 2 2 2 2" xfId="3214"/>
    <cellStyle name="20% - Accent1 3 2 2 2 2 2" xfId="3509"/>
    <cellStyle name="20% - Accent1 3 2 2 2 3" xfId="3510"/>
    <cellStyle name="20% - Accent1 3 2 2 2 3 2" xfId="3511"/>
    <cellStyle name="20% - Accent1 3 2 2 2 4" xfId="3512"/>
    <cellStyle name="20% - Accent1 3 2 2 3" xfId="3130"/>
    <cellStyle name="20% - Accent1 3 2 2 3 2" xfId="3513"/>
    <cellStyle name="20% - Accent1 3 2 2 4" xfId="3514"/>
    <cellStyle name="20% - Accent1 3 2 2 4 2" xfId="3515"/>
    <cellStyle name="20% - Accent1 3 2 2 5" xfId="3516"/>
    <cellStyle name="20% - Accent1 3 2 2 5 2" xfId="3517"/>
    <cellStyle name="20% - Accent1 3 2 2 6" xfId="3518"/>
    <cellStyle name="20% - Accent1 3 2 2 6 2" xfId="3519"/>
    <cellStyle name="20% - Accent1 3 2 2 7" xfId="3520"/>
    <cellStyle name="20% - Accent1 3 2 2 8" xfId="3521"/>
    <cellStyle name="20% - Accent1 3 2 3" xfId="1531"/>
    <cellStyle name="20% - Accent1 3 2 3 2" xfId="3215"/>
    <cellStyle name="20% - Accent1 3 2 3 2 2" xfId="3522"/>
    <cellStyle name="20% - Accent1 3 2 3 2 2 2" xfId="3523"/>
    <cellStyle name="20% - Accent1 3 2 3 2 3" xfId="3524"/>
    <cellStyle name="20% - Accent1 3 2 3 2 3 2" xfId="3525"/>
    <cellStyle name="20% - Accent1 3 2 3 2 4" xfId="3526"/>
    <cellStyle name="20% - Accent1 3 2 3 3" xfId="3527"/>
    <cellStyle name="20% - Accent1 3 2 3 3 2" xfId="3528"/>
    <cellStyle name="20% - Accent1 3 2 3 4" xfId="3529"/>
    <cellStyle name="20% - Accent1 3 2 3 4 2" xfId="3530"/>
    <cellStyle name="20% - Accent1 3 2 3 5" xfId="3531"/>
    <cellStyle name="20% - Accent1 3 2 4" xfId="2995"/>
    <cellStyle name="20% - Accent1 3 2 4 2" xfId="3532"/>
    <cellStyle name="20% - Accent1 3 2 4 2 2" xfId="3533"/>
    <cellStyle name="20% - Accent1 3 2 4 3" xfId="3534"/>
    <cellStyle name="20% - Accent1 3 2 4 3 2" xfId="3535"/>
    <cellStyle name="20% - Accent1 3 2 4 4" xfId="3536"/>
    <cellStyle name="20% - Accent1 3 2 5" xfId="3537"/>
    <cellStyle name="20% - Accent1 3 2 5 2" xfId="3538"/>
    <cellStyle name="20% - Accent1 3 2 6" xfId="3539"/>
    <cellStyle name="20% - Accent1 3 2 6 2" xfId="3540"/>
    <cellStyle name="20% - Accent1 3 2 7" xfId="3541"/>
    <cellStyle name="20% - Accent1 3 2 7 2" xfId="3542"/>
    <cellStyle name="20% - Accent1 3 2 8" xfId="3543"/>
    <cellStyle name="20% - Accent1 3 2 8 2" xfId="3544"/>
    <cellStyle name="20% - Accent1 3 2 9" xfId="3545"/>
    <cellStyle name="20% - Accent1 3 3" xfId="1530"/>
    <cellStyle name="20% - Accent1 3 4" xfId="1406"/>
    <cellStyle name="20% - Accent1 3 4 2" xfId="2305"/>
    <cellStyle name="20% - Accent1 3 4 2 2" xfId="3546"/>
    <cellStyle name="20% - Accent1 3 4 2 2 2" xfId="3547"/>
    <cellStyle name="20% - Accent1 3 4 2 2 2 2" xfId="3548"/>
    <cellStyle name="20% - Accent1 3 4 2 2 3" xfId="3549"/>
    <cellStyle name="20% - Accent1 3 4 2 2 3 2" xfId="3550"/>
    <cellStyle name="20% - Accent1 3 4 2 2 4" xfId="3551"/>
    <cellStyle name="20% - Accent1 3 4 2 3" xfId="3552"/>
    <cellStyle name="20% - Accent1 3 4 2 3 2" xfId="3553"/>
    <cellStyle name="20% - Accent1 3 4 2 4" xfId="3554"/>
    <cellStyle name="20% - Accent1 3 4 2 4 2" xfId="3555"/>
    <cellStyle name="20% - Accent1 3 4 2 5" xfId="3556"/>
    <cellStyle name="20% - Accent1 3 4 2 5 2" xfId="3557"/>
    <cellStyle name="20% - Accent1 3 4 2 6" xfId="3558"/>
    <cellStyle name="20% - Accent1 3 4 3" xfId="3559"/>
    <cellStyle name="20% - Accent1 3 4 3 2" xfId="3560"/>
    <cellStyle name="20% - Accent1 3 4 3 2 2" xfId="3561"/>
    <cellStyle name="20% - Accent1 3 4 3 3" xfId="3562"/>
    <cellStyle name="20% - Accent1 3 4 3 3 2" xfId="3563"/>
    <cellStyle name="20% - Accent1 3 4 3 4" xfId="3564"/>
    <cellStyle name="20% - Accent1 3 4 4" xfId="3565"/>
    <cellStyle name="20% - Accent1 3 4 4 2" xfId="3566"/>
    <cellStyle name="20% - Accent1 3 4 5" xfId="3567"/>
    <cellStyle name="20% - Accent1 3 4 5 2" xfId="3568"/>
    <cellStyle name="20% - Accent1 3 4 6" xfId="3569"/>
    <cellStyle name="20% - Accent1 3 4 6 2" xfId="3570"/>
    <cellStyle name="20% - Accent1 3 4 7" xfId="3571"/>
    <cellStyle name="20% - Accent1 3 5" xfId="2130"/>
    <cellStyle name="20% - Accent1 3 5 2" xfId="3572"/>
    <cellStyle name="20% - Accent1 3 5 2 2" xfId="3573"/>
    <cellStyle name="20% - Accent1 3 5 2 2 2" xfId="3574"/>
    <cellStyle name="20% - Accent1 3 5 2 3" xfId="3575"/>
    <cellStyle name="20% - Accent1 3 5 2 3 2" xfId="3576"/>
    <cellStyle name="20% - Accent1 3 5 2 4" xfId="3577"/>
    <cellStyle name="20% - Accent1 3 5 3" xfId="3578"/>
    <cellStyle name="20% - Accent1 3 5 3 2" xfId="3579"/>
    <cellStyle name="20% - Accent1 3 5 4" xfId="3580"/>
    <cellStyle name="20% - Accent1 3 5 4 2" xfId="3581"/>
    <cellStyle name="20% - Accent1 3 5 5" xfId="3582"/>
    <cellStyle name="20% - Accent1 3 5 5 2" xfId="3583"/>
    <cellStyle name="20% - Accent1 3 5 6" xfId="3584"/>
    <cellStyle name="20% - Accent1 3 6" xfId="1224"/>
    <cellStyle name="20% - Accent1 3 6 2" xfId="3585"/>
    <cellStyle name="20% - Accent1 3 6 2 2" xfId="3586"/>
    <cellStyle name="20% - Accent1 3 6 3" xfId="3587"/>
    <cellStyle name="20% - Accent1 3 6 3 2" xfId="3588"/>
    <cellStyle name="20% - Accent1 3 6 4" xfId="3589"/>
    <cellStyle name="20% - Accent1 3 7" xfId="3590"/>
    <cellStyle name="20% - Accent1 3 7 2" xfId="3591"/>
    <cellStyle name="20% - Accent1 3 8" xfId="3592"/>
    <cellStyle name="20% - Accent1 3 8 2" xfId="3593"/>
    <cellStyle name="20% - Accent1 3 9" xfId="3594"/>
    <cellStyle name="20% - Accent1 3 9 2" xfId="3595"/>
    <cellStyle name="20% - Accent1 4" xfId="132"/>
    <cellStyle name="20% - Accent1 4 10" xfId="3596"/>
    <cellStyle name="20% - Accent1 4 10 2" xfId="3597"/>
    <cellStyle name="20% - Accent1 4 2" xfId="718"/>
    <cellStyle name="20% - Accent1 4 2 2" xfId="853"/>
    <cellStyle name="20% - Accent1 4 2 2 2" xfId="2429"/>
    <cellStyle name="20% - Accent1 4 2 2 2 2" xfId="3216"/>
    <cellStyle name="20% - Accent1 4 2 2 2 2 2" xfId="3598"/>
    <cellStyle name="20% - Accent1 4 2 2 2 3" xfId="3599"/>
    <cellStyle name="20% - Accent1 4 2 2 2 3 2" xfId="3600"/>
    <cellStyle name="20% - Accent1 4 2 2 2 4" xfId="3601"/>
    <cellStyle name="20% - Accent1 4 2 2 3" xfId="3151"/>
    <cellStyle name="20% - Accent1 4 2 2 3 2" xfId="3602"/>
    <cellStyle name="20% - Accent1 4 2 2 4" xfId="3603"/>
    <cellStyle name="20% - Accent1 4 2 2 4 2" xfId="3604"/>
    <cellStyle name="20% - Accent1 4 2 2 5" xfId="3605"/>
    <cellStyle name="20% - Accent1 4 2 2 5 2" xfId="3606"/>
    <cellStyle name="20% - Accent1 4 2 2 6" xfId="3607"/>
    <cellStyle name="20% - Accent1 4 2 2 6 2" xfId="3608"/>
    <cellStyle name="20% - Accent1 4 2 2 7" xfId="3609"/>
    <cellStyle name="20% - Accent1 4 2 2 8" xfId="3610"/>
    <cellStyle name="20% - Accent1 4 2 3" xfId="1532"/>
    <cellStyle name="20% - Accent1 4 2 3 2" xfId="3217"/>
    <cellStyle name="20% - Accent1 4 2 3 2 2" xfId="3611"/>
    <cellStyle name="20% - Accent1 4 2 3 3" xfId="3612"/>
    <cellStyle name="20% - Accent1 4 2 3 3 2" xfId="3613"/>
    <cellStyle name="20% - Accent1 4 2 3 4" xfId="3614"/>
    <cellStyle name="20% - Accent1 4 2 4" xfId="3016"/>
    <cellStyle name="20% - Accent1 4 2 4 2" xfId="3615"/>
    <cellStyle name="20% - Accent1 4 2 5" xfId="3616"/>
    <cellStyle name="20% - Accent1 4 2 5 2" xfId="3617"/>
    <cellStyle name="20% - Accent1 4 2 6" xfId="3618"/>
    <cellStyle name="20% - Accent1 4 2 6 2" xfId="3619"/>
    <cellStyle name="20% - Accent1 4 2 7" xfId="3620"/>
    <cellStyle name="20% - Accent1 4 2 7 2" xfId="3621"/>
    <cellStyle name="20% - Accent1 4 2 8" xfId="3622"/>
    <cellStyle name="20% - Accent1 4 2 9" xfId="3623"/>
    <cellStyle name="20% - Accent1 4 3" xfId="1427"/>
    <cellStyle name="20% - Accent1 4 3 2" xfId="2326"/>
    <cellStyle name="20% - Accent1 4 3 2 2" xfId="3624"/>
    <cellStyle name="20% - Accent1 4 3 2 2 2" xfId="3625"/>
    <cellStyle name="20% - Accent1 4 3 2 2 2 2" xfId="3626"/>
    <cellStyle name="20% - Accent1 4 3 2 2 3" xfId="3627"/>
    <cellStyle name="20% - Accent1 4 3 2 2 3 2" xfId="3628"/>
    <cellStyle name="20% - Accent1 4 3 2 2 4" xfId="3629"/>
    <cellStyle name="20% - Accent1 4 3 2 3" xfId="3630"/>
    <cellStyle name="20% - Accent1 4 3 2 3 2" xfId="3631"/>
    <cellStyle name="20% - Accent1 4 3 2 4" xfId="3632"/>
    <cellStyle name="20% - Accent1 4 3 2 4 2" xfId="3633"/>
    <cellStyle name="20% - Accent1 4 3 2 5" xfId="3634"/>
    <cellStyle name="20% - Accent1 4 3 2 5 2" xfId="3635"/>
    <cellStyle name="20% - Accent1 4 3 2 6" xfId="3636"/>
    <cellStyle name="20% - Accent1 4 3 3" xfId="3637"/>
    <cellStyle name="20% - Accent1 4 3 3 2" xfId="3638"/>
    <cellStyle name="20% - Accent1 4 3 3 2 2" xfId="3639"/>
    <cellStyle name="20% - Accent1 4 3 3 3" xfId="3640"/>
    <cellStyle name="20% - Accent1 4 3 3 3 2" xfId="3641"/>
    <cellStyle name="20% - Accent1 4 3 3 4" xfId="3642"/>
    <cellStyle name="20% - Accent1 4 3 4" xfId="3643"/>
    <cellStyle name="20% - Accent1 4 3 4 2" xfId="3644"/>
    <cellStyle name="20% - Accent1 4 3 5" xfId="3645"/>
    <cellStyle name="20% - Accent1 4 3 5 2" xfId="3646"/>
    <cellStyle name="20% - Accent1 4 3 6" xfId="3647"/>
    <cellStyle name="20% - Accent1 4 3 6 2" xfId="3648"/>
    <cellStyle name="20% - Accent1 4 3 7" xfId="3649"/>
    <cellStyle name="20% - Accent1 4 4" xfId="2151"/>
    <cellStyle name="20% - Accent1 4 4 2" xfId="3650"/>
    <cellStyle name="20% - Accent1 4 4 2 2" xfId="3651"/>
    <cellStyle name="20% - Accent1 4 4 2 2 2" xfId="3652"/>
    <cellStyle name="20% - Accent1 4 4 2 3" xfId="3653"/>
    <cellStyle name="20% - Accent1 4 4 2 3 2" xfId="3654"/>
    <cellStyle name="20% - Accent1 4 4 2 4" xfId="3655"/>
    <cellStyle name="20% - Accent1 4 4 3" xfId="3656"/>
    <cellStyle name="20% - Accent1 4 4 3 2" xfId="3657"/>
    <cellStyle name="20% - Accent1 4 4 4" xfId="3658"/>
    <cellStyle name="20% - Accent1 4 4 4 2" xfId="3659"/>
    <cellStyle name="20% - Accent1 4 4 5" xfId="3660"/>
    <cellStyle name="20% - Accent1 4 4 5 2" xfId="3661"/>
    <cellStyle name="20% - Accent1 4 4 6" xfId="3662"/>
    <cellStyle name="20% - Accent1 4 5" xfId="1245"/>
    <cellStyle name="20% - Accent1 4 5 2" xfId="3663"/>
    <cellStyle name="20% - Accent1 4 5 2 2" xfId="3664"/>
    <cellStyle name="20% - Accent1 4 5 2 2 2" xfId="3665"/>
    <cellStyle name="20% - Accent1 4 5 2 3" xfId="3666"/>
    <cellStyle name="20% - Accent1 4 5 2 3 2" xfId="3667"/>
    <cellStyle name="20% - Accent1 4 5 2 4" xfId="3668"/>
    <cellStyle name="20% - Accent1 4 5 3" xfId="3669"/>
    <cellStyle name="20% - Accent1 4 5 3 2" xfId="3670"/>
    <cellStyle name="20% - Accent1 4 5 4" xfId="3671"/>
    <cellStyle name="20% - Accent1 4 5 4 2" xfId="3672"/>
    <cellStyle name="20% - Accent1 4 5 5" xfId="3673"/>
    <cellStyle name="20% - Accent1 4 6" xfId="3674"/>
    <cellStyle name="20% - Accent1 4 6 2" xfId="3675"/>
    <cellStyle name="20% - Accent1 4 6 2 2" xfId="3676"/>
    <cellStyle name="20% - Accent1 4 6 3" xfId="3677"/>
    <cellStyle name="20% - Accent1 4 6 3 2" xfId="3678"/>
    <cellStyle name="20% - Accent1 4 6 4" xfId="3679"/>
    <cellStyle name="20% - Accent1 4 7" xfId="3680"/>
    <cellStyle name="20% - Accent1 4 7 2" xfId="3681"/>
    <cellStyle name="20% - Accent1 4 8" xfId="3682"/>
    <cellStyle name="20% - Accent1 4 8 2" xfId="3683"/>
    <cellStyle name="20% - Accent1 4 9" xfId="3684"/>
    <cellStyle name="20% - Accent1 4 9 2" xfId="3685"/>
    <cellStyle name="20% - Accent1 5" xfId="133"/>
    <cellStyle name="20% - Accent1 5 10" xfId="3686"/>
    <cellStyle name="20% - Accent1 5 10 2" xfId="3687"/>
    <cellStyle name="20% - Accent1 5 2" xfId="733"/>
    <cellStyle name="20% - Accent1 5 2 2" xfId="868"/>
    <cellStyle name="20% - Accent1 5 2 2 2" xfId="2430"/>
    <cellStyle name="20% - Accent1 5 2 2 2 2" xfId="3218"/>
    <cellStyle name="20% - Accent1 5 2 2 2 2 2" xfId="3688"/>
    <cellStyle name="20% - Accent1 5 2 2 2 3" xfId="3689"/>
    <cellStyle name="20% - Accent1 5 2 2 2 3 2" xfId="3690"/>
    <cellStyle name="20% - Accent1 5 2 2 2 4" xfId="3691"/>
    <cellStyle name="20% - Accent1 5 2 2 3" xfId="3166"/>
    <cellStyle name="20% - Accent1 5 2 2 3 2" xfId="3692"/>
    <cellStyle name="20% - Accent1 5 2 2 4" xfId="3693"/>
    <cellStyle name="20% - Accent1 5 2 2 4 2" xfId="3694"/>
    <cellStyle name="20% - Accent1 5 2 2 5" xfId="3695"/>
    <cellStyle name="20% - Accent1 5 2 2 5 2" xfId="3696"/>
    <cellStyle name="20% - Accent1 5 2 2 6" xfId="3697"/>
    <cellStyle name="20% - Accent1 5 2 2 6 2" xfId="3698"/>
    <cellStyle name="20% - Accent1 5 2 2 7" xfId="3699"/>
    <cellStyle name="20% - Accent1 5 2 2 8" xfId="3700"/>
    <cellStyle name="20% - Accent1 5 2 3" xfId="1533"/>
    <cellStyle name="20% - Accent1 5 2 3 2" xfId="3219"/>
    <cellStyle name="20% - Accent1 5 2 3 2 2" xfId="3701"/>
    <cellStyle name="20% - Accent1 5 2 3 3" xfId="3702"/>
    <cellStyle name="20% - Accent1 5 2 3 3 2" xfId="3703"/>
    <cellStyle name="20% - Accent1 5 2 3 4" xfId="3704"/>
    <cellStyle name="20% - Accent1 5 2 4" xfId="3031"/>
    <cellStyle name="20% - Accent1 5 2 4 2" xfId="3705"/>
    <cellStyle name="20% - Accent1 5 2 5" xfId="3706"/>
    <cellStyle name="20% - Accent1 5 2 5 2" xfId="3707"/>
    <cellStyle name="20% - Accent1 5 2 6" xfId="3708"/>
    <cellStyle name="20% - Accent1 5 2 6 2" xfId="3709"/>
    <cellStyle name="20% - Accent1 5 2 7" xfId="3710"/>
    <cellStyle name="20% - Accent1 5 2 7 2" xfId="3711"/>
    <cellStyle name="20% - Accent1 5 2 8" xfId="3712"/>
    <cellStyle name="20% - Accent1 5 2 9" xfId="3713"/>
    <cellStyle name="20% - Accent1 5 3" xfId="1442"/>
    <cellStyle name="20% - Accent1 5 3 2" xfId="2341"/>
    <cellStyle name="20% - Accent1 5 3 2 2" xfId="3714"/>
    <cellStyle name="20% - Accent1 5 3 2 2 2" xfId="3715"/>
    <cellStyle name="20% - Accent1 5 3 2 2 2 2" xfId="3716"/>
    <cellStyle name="20% - Accent1 5 3 2 2 3" xfId="3717"/>
    <cellStyle name="20% - Accent1 5 3 2 2 3 2" xfId="3718"/>
    <cellStyle name="20% - Accent1 5 3 2 2 4" xfId="3719"/>
    <cellStyle name="20% - Accent1 5 3 2 3" xfId="3720"/>
    <cellStyle name="20% - Accent1 5 3 2 3 2" xfId="3721"/>
    <cellStyle name="20% - Accent1 5 3 2 4" xfId="3722"/>
    <cellStyle name="20% - Accent1 5 3 2 4 2" xfId="3723"/>
    <cellStyle name="20% - Accent1 5 3 2 5" xfId="3724"/>
    <cellStyle name="20% - Accent1 5 3 2 5 2" xfId="3725"/>
    <cellStyle name="20% - Accent1 5 3 2 6" xfId="3726"/>
    <cellStyle name="20% - Accent1 5 3 3" xfId="3727"/>
    <cellStyle name="20% - Accent1 5 3 3 2" xfId="3728"/>
    <cellStyle name="20% - Accent1 5 3 3 2 2" xfId="3729"/>
    <cellStyle name="20% - Accent1 5 3 3 3" xfId="3730"/>
    <cellStyle name="20% - Accent1 5 3 3 3 2" xfId="3731"/>
    <cellStyle name="20% - Accent1 5 3 3 4" xfId="3732"/>
    <cellStyle name="20% - Accent1 5 3 4" xfId="3733"/>
    <cellStyle name="20% - Accent1 5 3 4 2" xfId="3734"/>
    <cellStyle name="20% - Accent1 5 3 5" xfId="3735"/>
    <cellStyle name="20% - Accent1 5 3 5 2" xfId="3736"/>
    <cellStyle name="20% - Accent1 5 3 6" xfId="3737"/>
    <cellStyle name="20% - Accent1 5 3 6 2" xfId="3738"/>
    <cellStyle name="20% - Accent1 5 3 7" xfId="3739"/>
    <cellStyle name="20% - Accent1 5 4" xfId="2166"/>
    <cellStyle name="20% - Accent1 5 4 2" xfId="3740"/>
    <cellStyle name="20% - Accent1 5 4 2 2" xfId="3741"/>
    <cellStyle name="20% - Accent1 5 4 2 2 2" xfId="3742"/>
    <cellStyle name="20% - Accent1 5 4 2 3" xfId="3743"/>
    <cellStyle name="20% - Accent1 5 4 2 3 2" xfId="3744"/>
    <cellStyle name="20% - Accent1 5 4 2 4" xfId="3745"/>
    <cellStyle name="20% - Accent1 5 4 3" xfId="3746"/>
    <cellStyle name="20% - Accent1 5 4 3 2" xfId="3747"/>
    <cellStyle name="20% - Accent1 5 4 4" xfId="3748"/>
    <cellStyle name="20% - Accent1 5 4 4 2" xfId="3749"/>
    <cellStyle name="20% - Accent1 5 4 5" xfId="3750"/>
    <cellStyle name="20% - Accent1 5 4 5 2" xfId="3751"/>
    <cellStyle name="20% - Accent1 5 4 6" xfId="3752"/>
    <cellStyle name="20% - Accent1 5 5" xfId="1260"/>
    <cellStyle name="20% - Accent1 5 5 2" xfId="3753"/>
    <cellStyle name="20% - Accent1 5 5 2 2" xfId="3754"/>
    <cellStyle name="20% - Accent1 5 5 2 2 2" xfId="3755"/>
    <cellStyle name="20% - Accent1 5 5 2 3" xfId="3756"/>
    <cellStyle name="20% - Accent1 5 5 2 3 2" xfId="3757"/>
    <cellStyle name="20% - Accent1 5 5 2 4" xfId="3758"/>
    <cellStyle name="20% - Accent1 5 5 3" xfId="3759"/>
    <cellStyle name="20% - Accent1 5 5 3 2" xfId="3760"/>
    <cellStyle name="20% - Accent1 5 5 4" xfId="3761"/>
    <cellStyle name="20% - Accent1 5 5 4 2" xfId="3762"/>
    <cellStyle name="20% - Accent1 5 5 5" xfId="3763"/>
    <cellStyle name="20% - Accent1 5 6" xfId="3764"/>
    <cellStyle name="20% - Accent1 5 6 2" xfId="3765"/>
    <cellStyle name="20% - Accent1 5 6 2 2" xfId="3766"/>
    <cellStyle name="20% - Accent1 5 6 3" xfId="3767"/>
    <cellStyle name="20% - Accent1 5 6 3 2" xfId="3768"/>
    <cellStyle name="20% - Accent1 5 6 4" xfId="3769"/>
    <cellStyle name="20% - Accent1 5 7" xfId="3770"/>
    <cellStyle name="20% - Accent1 5 7 2" xfId="3771"/>
    <cellStyle name="20% - Accent1 5 8" xfId="3772"/>
    <cellStyle name="20% - Accent1 5 8 2" xfId="3773"/>
    <cellStyle name="20% - Accent1 5 9" xfId="3774"/>
    <cellStyle name="20% - Accent1 5 9 2" xfId="3775"/>
    <cellStyle name="20% - Accent1 6" xfId="129"/>
    <cellStyle name="20% - Accent1 6 10" xfId="3776"/>
    <cellStyle name="20% - Accent1 6 10 2" xfId="3777"/>
    <cellStyle name="20% - Accent1 6 2" xfId="747"/>
    <cellStyle name="20% - Accent1 6 2 2" xfId="882"/>
    <cellStyle name="20% - Accent1 6 2 2 2" xfId="2431"/>
    <cellStyle name="20% - Accent1 6 2 2 2 2" xfId="3220"/>
    <cellStyle name="20% - Accent1 6 2 2 2 2 2" xfId="3778"/>
    <cellStyle name="20% - Accent1 6 2 2 2 3" xfId="3779"/>
    <cellStyle name="20% - Accent1 6 2 2 2 3 2" xfId="3780"/>
    <cellStyle name="20% - Accent1 6 2 2 2 4" xfId="3781"/>
    <cellStyle name="20% - Accent1 6 2 2 3" xfId="3180"/>
    <cellStyle name="20% - Accent1 6 2 2 3 2" xfId="3782"/>
    <cellStyle name="20% - Accent1 6 2 2 4" xfId="3783"/>
    <cellStyle name="20% - Accent1 6 2 2 4 2" xfId="3784"/>
    <cellStyle name="20% - Accent1 6 2 2 5" xfId="3785"/>
    <cellStyle name="20% - Accent1 6 2 2 5 2" xfId="3786"/>
    <cellStyle name="20% - Accent1 6 2 2 6" xfId="3787"/>
    <cellStyle name="20% - Accent1 6 2 2 6 2" xfId="3788"/>
    <cellStyle name="20% - Accent1 6 2 2 7" xfId="3789"/>
    <cellStyle name="20% - Accent1 6 2 2 8" xfId="3790"/>
    <cellStyle name="20% - Accent1 6 2 3" xfId="1534"/>
    <cellStyle name="20% - Accent1 6 2 3 2" xfId="3221"/>
    <cellStyle name="20% - Accent1 6 2 3 2 2" xfId="3791"/>
    <cellStyle name="20% - Accent1 6 2 3 3" xfId="3792"/>
    <cellStyle name="20% - Accent1 6 2 3 3 2" xfId="3793"/>
    <cellStyle name="20% - Accent1 6 2 3 4" xfId="3794"/>
    <cellStyle name="20% - Accent1 6 2 4" xfId="3045"/>
    <cellStyle name="20% - Accent1 6 2 4 2" xfId="3795"/>
    <cellStyle name="20% - Accent1 6 2 5" xfId="3796"/>
    <cellStyle name="20% - Accent1 6 2 5 2" xfId="3797"/>
    <cellStyle name="20% - Accent1 6 2 6" xfId="3798"/>
    <cellStyle name="20% - Accent1 6 2 6 2" xfId="3799"/>
    <cellStyle name="20% - Accent1 6 2 7" xfId="3800"/>
    <cellStyle name="20% - Accent1 6 2 7 2" xfId="3801"/>
    <cellStyle name="20% - Accent1 6 2 8" xfId="3802"/>
    <cellStyle name="20% - Accent1 6 2 9" xfId="3803"/>
    <cellStyle name="20% - Accent1 6 3" xfId="1456"/>
    <cellStyle name="20% - Accent1 6 3 2" xfId="2355"/>
    <cellStyle name="20% - Accent1 6 3 2 2" xfId="3804"/>
    <cellStyle name="20% - Accent1 6 3 2 2 2" xfId="3805"/>
    <cellStyle name="20% - Accent1 6 3 2 2 2 2" xfId="3806"/>
    <cellStyle name="20% - Accent1 6 3 2 2 3" xfId="3807"/>
    <cellStyle name="20% - Accent1 6 3 2 2 3 2" xfId="3808"/>
    <cellStyle name="20% - Accent1 6 3 2 2 4" xfId="3809"/>
    <cellStyle name="20% - Accent1 6 3 2 3" xfId="3810"/>
    <cellStyle name="20% - Accent1 6 3 2 3 2" xfId="3811"/>
    <cellStyle name="20% - Accent1 6 3 2 4" xfId="3812"/>
    <cellStyle name="20% - Accent1 6 3 2 4 2" xfId="3813"/>
    <cellStyle name="20% - Accent1 6 3 2 5" xfId="3814"/>
    <cellStyle name="20% - Accent1 6 3 2 5 2" xfId="3815"/>
    <cellStyle name="20% - Accent1 6 3 2 6" xfId="3816"/>
    <cellStyle name="20% - Accent1 6 3 3" xfId="3817"/>
    <cellStyle name="20% - Accent1 6 3 3 2" xfId="3818"/>
    <cellStyle name="20% - Accent1 6 3 3 2 2" xfId="3819"/>
    <cellStyle name="20% - Accent1 6 3 3 3" xfId="3820"/>
    <cellStyle name="20% - Accent1 6 3 3 3 2" xfId="3821"/>
    <cellStyle name="20% - Accent1 6 3 3 4" xfId="3822"/>
    <cellStyle name="20% - Accent1 6 3 4" xfId="3823"/>
    <cellStyle name="20% - Accent1 6 3 4 2" xfId="3824"/>
    <cellStyle name="20% - Accent1 6 3 5" xfId="3825"/>
    <cellStyle name="20% - Accent1 6 3 5 2" xfId="3826"/>
    <cellStyle name="20% - Accent1 6 3 6" xfId="3827"/>
    <cellStyle name="20% - Accent1 6 3 6 2" xfId="3828"/>
    <cellStyle name="20% - Accent1 6 3 7" xfId="3829"/>
    <cellStyle name="20% - Accent1 6 4" xfId="2180"/>
    <cellStyle name="20% - Accent1 6 4 2" xfId="3830"/>
    <cellStyle name="20% - Accent1 6 4 2 2" xfId="3831"/>
    <cellStyle name="20% - Accent1 6 4 2 2 2" xfId="3832"/>
    <cellStyle name="20% - Accent1 6 4 2 3" xfId="3833"/>
    <cellStyle name="20% - Accent1 6 4 2 3 2" xfId="3834"/>
    <cellStyle name="20% - Accent1 6 4 2 4" xfId="3835"/>
    <cellStyle name="20% - Accent1 6 4 3" xfId="3836"/>
    <cellStyle name="20% - Accent1 6 4 3 2" xfId="3837"/>
    <cellStyle name="20% - Accent1 6 4 4" xfId="3838"/>
    <cellStyle name="20% - Accent1 6 4 4 2" xfId="3839"/>
    <cellStyle name="20% - Accent1 6 4 5" xfId="3840"/>
    <cellStyle name="20% - Accent1 6 4 5 2" xfId="3841"/>
    <cellStyle name="20% - Accent1 6 4 6" xfId="3842"/>
    <cellStyle name="20% - Accent1 6 5" xfId="1274"/>
    <cellStyle name="20% - Accent1 6 5 2" xfId="3843"/>
    <cellStyle name="20% - Accent1 6 5 2 2" xfId="3844"/>
    <cellStyle name="20% - Accent1 6 5 2 2 2" xfId="3845"/>
    <cellStyle name="20% - Accent1 6 5 2 3" xfId="3846"/>
    <cellStyle name="20% - Accent1 6 5 2 3 2" xfId="3847"/>
    <cellStyle name="20% - Accent1 6 5 2 4" xfId="3848"/>
    <cellStyle name="20% - Accent1 6 5 3" xfId="3849"/>
    <cellStyle name="20% - Accent1 6 5 3 2" xfId="3850"/>
    <cellStyle name="20% - Accent1 6 5 4" xfId="3851"/>
    <cellStyle name="20% - Accent1 6 5 4 2" xfId="3852"/>
    <cellStyle name="20% - Accent1 6 5 5" xfId="3853"/>
    <cellStyle name="20% - Accent1 6 6" xfId="3854"/>
    <cellStyle name="20% - Accent1 6 6 2" xfId="3855"/>
    <cellStyle name="20% - Accent1 6 6 2 2" xfId="3856"/>
    <cellStyle name="20% - Accent1 6 6 3" xfId="3857"/>
    <cellStyle name="20% - Accent1 6 6 3 2" xfId="3858"/>
    <cellStyle name="20% - Accent1 6 6 4" xfId="3859"/>
    <cellStyle name="20% - Accent1 6 7" xfId="3860"/>
    <cellStyle name="20% - Accent1 6 7 2" xfId="3861"/>
    <cellStyle name="20% - Accent1 6 8" xfId="3862"/>
    <cellStyle name="20% - Accent1 6 8 2" xfId="3863"/>
    <cellStyle name="20% - Accent1 6 9" xfId="3864"/>
    <cellStyle name="20% - Accent1 6 9 2" xfId="3865"/>
    <cellStyle name="20% - Accent1 7" xfId="766"/>
    <cellStyle name="20% - Accent1 7 10" xfId="3866"/>
    <cellStyle name="20% - Accent1 7 10 2" xfId="3867"/>
    <cellStyle name="20% - Accent1 7 11" xfId="3868"/>
    <cellStyle name="20% - Accent1 7 12" xfId="3869"/>
    <cellStyle name="20% - Accent1 7 2" xfId="901"/>
    <cellStyle name="20% - Accent1 7 2 2" xfId="2432"/>
    <cellStyle name="20% - Accent1 7 2 2 2" xfId="3870"/>
    <cellStyle name="20% - Accent1 7 2 2 2 2" xfId="3871"/>
    <cellStyle name="20% - Accent1 7 2 2 2 2 2" xfId="3872"/>
    <cellStyle name="20% - Accent1 7 2 2 2 3" xfId="3873"/>
    <cellStyle name="20% - Accent1 7 2 2 2 3 2" xfId="3874"/>
    <cellStyle name="20% - Accent1 7 2 2 2 4" xfId="3875"/>
    <cellStyle name="20% - Accent1 7 2 2 3" xfId="3876"/>
    <cellStyle name="20% - Accent1 7 2 2 3 2" xfId="3877"/>
    <cellStyle name="20% - Accent1 7 2 2 4" xfId="3878"/>
    <cellStyle name="20% - Accent1 7 2 2 4 2" xfId="3879"/>
    <cellStyle name="20% - Accent1 7 2 2 5" xfId="3880"/>
    <cellStyle name="20% - Accent1 7 2 2 5 2" xfId="3881"/>
    <cellStyle name="20% - Accent1 7 2 2 6" xfId="3882"/>
    <cellStyle name="20% - Accent1 7 2 3" xfId="1535"/>
    <cellStyle name="20% - Accent1 7 2 3 2" xfId="3883"/>
    <cellStyle name="20% - Accent1 7 2 3 2 2" xfId="3884"/>
    <cellStyle name="20% - Accent1 7 2 3 3" xfId="3885"/>
    <cellStyle name="20% - Accent1 7 2 3 3 2" xfId="3886"/>
    <cellStyle name="20% - Accent1 7 2 3 4" xfId="3887"/>
    <cellStyle name="20% - Accent1 7 2 4" xfId="3199"/>
    <cellStyle name="20% - Accent1 7 2 4 2" xfId="3888"/>
    <cellStyle name="20% - Accent1 7 2 5" xfId="3889"/>
    <cellStyle name="20% - Accent1 7 2 5 2" xfId="3890"/>
    <cellStyle name="20% - Accent1 7 2 6" xfId="3891"/>
    <cellStyle name="20% - Accent1 7 2 6 2" xfId="3892"/>
    <cellStyle name="20% - Accent1 7 2 7" xfId="3893"/>
    <cellStyle name="20% - Accent1 7 2 7 2" xfId="3894"/>
    <cellStyle name="20% - Accent1 7 2 8" xfId="3895"/>
    <cellStyle name="20% - Accent1 7 2 9" xfId="3896"/>
    <cellStyle name="20% - Accent1 7 3" xfId="1475"/>
    <cellStyle name="20% - Accent1 7 3 2" xfId="2374"/>
    <cellStyle name="20% - Accent1 7 3 2 2" xfId="3897"/>
    <cellStyle name="20% - Accent1 7 3 2 2 2" xfId="3898"/>
    <cellStyle name="20% - Accent1 7 3 2 2 2 2" xfId="3899"/>
    <cellStyle name="20% - Accent1 7 3 2 2 3" xfId="3900"/>
    <cellStyle name="20% - Accent1 7 3 2 2 3 2" xfId="3901"/>
    <cellStyle name="20% - Accent1 7 3 2 2 4" xfId="3902"/>
    <cellStyle name="20% - Accent1 7 3 2 3" xfId="3903"/>
    <cellStyle name="20% - Accent1 7 3 2 3 2" xfId="3904"/>
    <cellStyle name="20% - Accent1 7 3 2 4" xfId="3905"/>
    <cellStyle name="20% - Accent1 7 3 2 4 2" xfId="3906"/>
    <cellStyle name="20% - Accent1 7 3 2 5" xfId="3907"/>
    <cellStyle name="20% - Accent1 7 3 2 5 2" xfId="3908"/>
    <cellStyle name="20% - Accent1 7 3 2 6" xfId="3909"/>
    <cellStyle name="20% - Accent1 7 3 3" xfId="3910"/>
    <cellStyle name="20% - Accent1 7 3 3 2" xfId="3911"/>
    <cellStyle name="20% - Accent1 7 3 3 2 2" xfId="3912"/>
    <cellStyle name="20% - Accent1 7 3 3 3" xfId="3913"/>
    <cellStyle name="20% - Accent1 7 3 3 3 2" xfId="3914"/>
    <cellStyle name="20% - Accent1 7 3 3 4" xfId="3915"/>
    <cellStyle name="20% - Accent1 7 3 4" xfId="3916"/>
    <cellStyle name="20% - Accent1 7 3 4 2" xfId="3917"/>
    <cellStyle name="20% - Accent1 7 3 5" xfId="3918"/>
    <cellStyle name="20% - Accent1 7 3 5 2" xfId="3919"/>
    <cellStyle name="20% - Accent1 7 3 6" xfId="3920"/>
    <cellStyle name="20% - Accent1 7 3 6 2" xfId="3921"/>
    <cellStyle name="20% - Accent1 7 3 7" xfId="3922"/>
    <cellStyle name="20% - Accent1 7 4" xfId="2199"/>
    <cellStyle name="20% - Accent1 7 4 2" xfId="3923"/>
    <cellStyle name="20% - Accent1 7 4 2 2" xfId="3924"/>
    <cellStyle name="20% - Accent1 7 4 2 2 2" xfId="3925"/>
    <cellStyle name="20% - Accent1 7 4 2 3" xfId="3926"/>
    <cellStyle name="20% - Accent1 7 4 2 3 2" xfId="3927"/>
    <cellStyle name="20% - Accent1 7 4 2 4" xfId="3928"/>
    <cellStyle name="20% - Accent1 7 4 3" xfId="3929"/>
    <cellStyle name="20% - Accent1 7 4 3 2" xfId="3930"/>
    <cellStyle name="20% - Accent1 7 4 4" xfId="3931"/>
    <cellStyle name="20% - Accent1 7 4 4 2" xfId="3932"/>
    <cellStyle name="20% - Accent1 7 4 5" xfId="3933"/>
    <cellStyle name="20% - Accent1 7 4 5 2" xfId="3934"/>
    <cellStyle name="20% - Accent1 7 4 6" xfId="3935"/>
    <cellStyle name="20% - Accent1 7 5" xfId="1293"/>
    <cellStyle name="20% - Accent1 7 5 2" xfId="3936"/>
    <cellStyle name="20% - Accent1 7 5 2 2" xfId="3937"/>
    <cellStyle name="20% - Accent1 7 5 2 2 2" xfId="3938"/>
    <cellStyle name="20% - Accent1 7 5 2 3" xfId="3939"/>
    <cellStyle name="20% - Accent1 7 5 2 3 2" xfId="3940"/>
    <cellStyle name="20% - Accent1 7 5 2 4" xfId="3941"/>
    <cellStyle name="20% - Accent1 7 5 3" xfId="3942"/>
    <cellStyle name="20% - Accent1 7 5 3 2" xfId="3943"/>
    <cellStyle name="20% - Accent1 7 5 4" xfId="3944"/>
    <cellStyle name="20% - Accent1 7 5 4 2" xfId="3945"/>
    <cellStyle name="20% - Accent1 7 5 5" xfId="3946"/>
    <cellStyle name="20% - Accent1 7 6" xfId="3064"/>
    <cellStyle name="20% - Accent1 7 6 2" xfId="3947"/>
    <cellStyle name="20% - Accent1 7 6 2 2" xfId="3948"/>
    <cellStyle name="20% - Accent1 7 6 3" xfId="3949"/>
    <cellStyle name="20% - Accent1 7 6 3 2" xfId="3950"/>
    <cellStyle name="20% - Accent1 7 6 4" xfId="3951"/>
    <cellStyle name="20% - Accent1 7 7" xfId="3952"/>
    <cellStyle name="20% - Accent1 7 7 2" xfId="3953"/>
    <cellStyle name="20% - Accent1 7 8" xfId="3954"/>
    <cellStyle name="20% - Accent1 7 8 2" xfId="3955"/>
    <cellStyle name="20% - Accent1 7 9" xfId="3956"/>
    <cellStyle name="20% - Accent1 7 9 2" xfId="3957"/>
    <cellStyle name="20% - Accent1 8" xfId="779"/>
    <cellStyle name="20% - Accent1 8 10" xfId="3958"/>
    <cellStyle name="20% - Accent1 8 2" xfId="1509"/>
    <cellStyle name="20% - Accent1 8 2 2" xfId="2408"/>
    <cellStyle name="20% - Accent1 8 2 2 2" xfId="3959"/>
    <cellStyle name="20% - Accent1 8 2 2 2 2" xfId="3960"/>
    <cellStyle name="20% - Accent1 8 2 2 2 2 2" xfId="3961"/>
    <cellStyle name="20% - Accent1 8 2 2 2 3" xfId="3962"/>
    <cellStyle name="20% - Accent1 8 2 2 2 3 2" xfId="3963"/>
    <cellStyle name="20% - Accent1 8 2 2 2 4" xfId="3964"/>
    <cellStyle name="20% - Accent1 8 2 2 3" xfId="3965"/>
    <cellStyle name="20% - Accent1 8 2 2 3 2" xfId="3966"/>
    <cellStyle name="20% - Accent1 8 2 2 4" xfId="3967"/>
    <cellStyle name="20% - Accent1 8 2 2 4 2" xfId="3968"/>
    <cellStyle name="20% - Accent1 8 2 2 5" xfId="3969"/>
    <cellStyle name="20% - Accent1 8 2 2 5 2" xfId="3970"/>
    <cellStyle name="20% - Accent1 8 2 2 6" xfId="3971"/>
    <cellStyle name="20% - Accent1 8 2 3" xfId="3972"/>
    <cellStyle name="20% - Accent1 8 2 3 2" xfId="3973"/>
    <cellStyle name="20% - Accent1 8 2 3 2 2" xfId="3974"/>
    <cellStyle name="20% - Accent1 8 2 3 3" xfId="3975"/>
    <cellStyle name="20% - Accent1 8 2 3 3 2" xfId="3976"/>
    <cellStyle name="20% - Accent1 8 2 3 4" xfId="3977"/>
    <cellStyle name="20% - Accent1 8 2 4" xfId="3978"/>
    <cellStyle name="20% - Accent1 8 2 4 2" xfId="3979"/>
    <cellStyle name="20% - Accent1 8 2 5" xfId="3980"/>
    <cellStyle name="20% - Accent1 8 2 5 2" xfId="3981"/>
    <cellStyle name="20% - Accent1 8 2 6" xfId="3982"/>
    <cellStyle name="20% - Accent1 8 2 6 2" xfId="3983"/>
    <cellStyle name="20% - Accent1 8 2 7" xfId="3984"/>
    <cellStyle name="20% - Accent1 8 3" xfId="2233"/>
    <cellStyle name="20% - Accent1 8 3 2" xfId="3985"/>
    <cellStyle name="20% - Accent1 8 3 2 2" xfId="3986"/>
    <cellStyle name="20% - Accent1 8 3 2 2 2" xfId="3987"/>
    <cellStyle name="20% - Accent1 8 3 2 3" xfId="3988"/>
    <cellStyle name="20% - Accent1 8 3 2 3 2" xfId="3989"/>
    <cellStyle name="20% - Accent1 8 3 2 4" xfId="3990"/>
    <cellStyle name="20% - Accent1 8 3 3" xfId="3991"/>
    <cellStyle name="20% - Accent1 8 3 3 2" xfId="3992"/>
    <cellStyle name="20% - Accent1 8 3 4" xfId="3993"/>
    <cellStyle name="20% - Accent1 8 3 4 2" xfId="3994"/>
    <cellStyle name="20% - Accent1 8 3 5" xfId="3995"/>
    <cellStyle name="20% - Accent1 8 3 5 2" xfId="3996"/>
    <cellStyle name="20% - Accent1 8 3 6" xfId="3997"/>
    <cellStyle name="20% - Accent1 8 4" xfId="1331"/>
    <cellStyle name="20% - Accent1 8 4 2" xfId="3998"/>
    <cellStyle name="20% - Accent1 8 4 2 2" xfId="3999"/>
    <cellStyle name="20% - Accent1 8 4 3" xfId="4000"/>
    <cellStyle name="20% - Accent1 8 4 3 2" xfId="4001"/>
    <cellStyle name="20% - Accent1 8 4 4" xfId="4002"/>
    <cellStyle name="20% - Accent1 8 5" xfId="3077"/>
    <cellStyle name="20% - Accent1 8 5 2" xfId="4003"/>
    <cellStyle name="20% - Accent1 8 6" xfId="4004"/>
    <cellStyle name="20% - Accent1 8 6 2" xfId="4005"/>
    <cellStyle name="20% - Accent1 8 7" xfId="4006"/>
    <cellStyle name="20% - Accent1 8 7 2" xfId="4007"/>
    <cellStyle name="20% - Accent1 8 8" xfId="4008"/>
    <cellStyle name="20% - Accent1 8 8 2" xfId="4009"/>
    <cellStyle name="20% - Accent1 8 9" xfId="4010"/>
    <cellStyle name="20% - Accent1 9" xfId="1528"/>
    <cellStyle name="20% - Accent1 9 2" xfId="2427"/>
    <cellStyle name="20% - Accent1 9 2 2" xfId="4011"/>
    <cellStyle name="20% - Accent1 9 2 2 2" xfId="4012"/>
    <cellStyle name="20% - Accent1 9 2 2 2 2" xfId="4013"/>
    <cellStyle name="20% - Accent1 9 2 2 3" xfId="4014"/>
    <cellStyle name="20% - Accent1 9 2 2 3 2" xfId="4015"/>
    <cellStyle name="20% - Accent1 9 2 2 4" xfId="4016"/>
    <cellStyle name="20% - Accent1 9 2 3" xfId="4017"/>
    <cellStyle name="20% - Accent1 9 2 3 2" xfId="4018"/>
    <cellStyle name="20% - Accent1 9 2 4" xfId="4019"/>
    <cellStyle name="20% - Accent1 9 2 4 2" xfId="4020"/>
    <cellStyle name="20% - Accent1 9 2 5" xfId="4021"/>
    <cellStyle name="20% - Accent1 9 2 5 2" xfId="4022"/>
    <cellStyle name="20% - Accent1 9 2 6" xfId="4023"/>
    <cellStyle name="20% - Accent1 9 3" xfId="4024"/>
    <cellStyle name="20% - Accent1 9 3 2" xfId="4025"/>
    <cellStyle name="20% - Accent1 9 3 2 2" xfId="4026"/>
    <cellStyle name="20% - Accent1 9 3 3" xfId="4027"/>
    <cellStyle name="20% - Accent1 9 3 3 2" xfId="4028"/>
    <cellStyle name="20% - Accent1 9 3 4" xfId="4029"/>
    <cellStyle name="20% - Accent1 9 4" xfId="4030"/>
    <cellStyle name="20% - Accent1 9 4 2" xfId="4031"/>
    <cellStyle name="20% - Accent1 9 5" xfId="4032"/>
    <cellStyle name="20% - Accent1 9 5 2" xfId="4033"/>
    <cellStyle name="20% - Accent1 9 6" xfId="4034"/>
    <cellStyle name="20% - Accent1 9 6 2" xfId="4035"/>
    <cellStyle name="20% - Accent1 9 7" xfId="4036"/>
    <cellStyle name="20% - Accent1 9 7 2" xfId="4037"/>
    <cellStyle name="20% - Accent1 9 8" xfId="4038"/>
    <cellStyle name="20% - Accent1 9 9" xfId="4039"/>
    <cellStyle name="20% - Accent2" xfId="520" builtinId="34" customBuiltin="1"/>
    <cellStyle name="20% - Accent2 10" xfId="1389"/>
    <cellStyle name="20% - Accent2 10 2" xfId="2288"/>
    <cellStyle name="20% - Accent2 10 2 2" xfId="4040"/>
    <cellStyle name="20% - Accent2 10 2 2 2" xfId="4041"/>
    <cellStyle name="20% - Accent2 10 2 2 2 2" xfId="4042"/>
    <cellStyle name="20% - Accent2 10 2 2 3" xfId="4043"/>
    <cellStyle name="20% - Accent2 10 2 2 3 2" xfId="4044"/>
    <cellStyle name="20% - Accent2 10 2 2 4" xfId="4045"/>
    <cellStyle name="20% - Accent2 10 2 3" xfId="4046"/>
    <cellStyle name="20% - Accent2 10 2 3 2" xfId="4047"/>
    <cellStyle name="20% - Accent2 10 2 4" xfId="4048"/>
    <cellStyle name="20% - Accent2 10 2 4 2" xfId="4049"/>
    <cellStyle name="20% - Accent2 10 2 5" xfId="4050"/>
    <cellStyle name="20% - Accent2 10 2 5 2" xfId="4051"/>
    <cellStyle name="20% - Accent2 10 2 6" xfId="4052"/>
    <cellStyle name="20% - Accent2 10 3" xfId="4053"/>
    <cellStyle name="20% - Accent2 10 3 2" xfId="4054"/>
    <cellStyle name="20% - Accent2 10 3 2 2" xfId="4055"/>
    <cellStyle name="20% - Accent2 10 3 3" xfId="4056"/>
    <cellStyle name="20% - Accent2 10 3 3 2" xfId="4057"/>
    <cellStyle name="20% - Accent2 10 3 4" xfId="4058"/>
    <cellStyle name="20% - Accent2 10 4" xfId="4059"/>
    <cellStyle name="20% - Accent2 10 4 2" xfId="4060"/>
    <cellStyle name="20% - Accent2 10 5" xfId="4061"/>
    <cellStyle name="20% - Accent2 10 5 2" xfId="4062"/>
    <cellStyle name="20% - Accent2 10 6" xfId="4063"/>
    <cellStyle name="20% - Accent2 10 6 2" xfId="4064"/>
    <cellStyle name="20% - Accent2 10 7" xfId="4065"/>
    <cellStyle name="20% - Accent2 11" xfId="2063"/>
    <cellStyle name="20% - Accent2 11 2" xfId="2681"/>
    <cellStyle name="20% - Accent2 11 2 2" xfId="4066"/>
    <cellStyle name="20% - Accent2 11 2 2 2" xfId="4067"/>
    <cellStyle name="20% - Accent2 11 2 2 2 2" xfId="4068"/>
    <cellStyle name="20% - Accent2 11 2 2 3" xfId="4069"/>
    <cellStyle name="20% - Accent2 11 2 2 3 2" xfId="4070"/>
    <cellStyle name="20% - Accent2 11 2 2 4" xfId="4071"/>
    <cellStyle name="20% - Accent2 11 2 3" xfId="4072"/>
    <cellStyle name="20% - Accent2 11 2 3 2" xfId="4073"/>
    <cellStyle name="20% - Accent2 11 2 4" xfId="4074"/>
    <cellStyle name="20% - Accent2 11 2 4 2" xfId="4075"/>
    <cellStyle name="20% - Accent2 11 2 5" xfId="4076"/>
    <cellStyle name="20% - Accent2 11 2 5 2" xfId="4077"/>
    <cellStyle name="20% - Accent2 11 2 6" xfId="4078"/>
    <cellStyle name="20% - Accent2 11 3" xfId="4079"/>
    <cellStyle name="20% - Accent2 11 3 2" xfId="4080"/>
    <cellStyle name="20% - Accent2 11 3 2 2" xfId="4081"/>
    <cellStyle name="20% - Accent2 11 3 3" xfId="4082"/>
    <cellStyle name="20% - Accent2 11 3 3 2" xfId="4083"/>
    <cellStyle name="20% - Accent2 11 3 4" xfId="4084"/>
    <cellStyle name="20% - Accent2 11 4" xfId="4085"/>
    <cellStyle name="20% - Accent2 11 4 2" xfId="4086"/>
    <cellStyle name="20% - Accent2 11 5" xfId="4087"/>
    <cellStyle name="20% - Accent2 11 5 2" xfId="4088"/>
    <cellStyle name="20% - Accent2 11 6" xfId="4089"/>
    <cellStyle name="20% - Accent2 11 6 2" xfId="4090"/>
    <cellStyle name="20% - Accent2 11 7" xfId="4091"/>
    <cellStyle name="20% - Accent2 12" xfId="2113"/>
    <cellStyle name="20% - Accent2 12 2" xfId="4092"/>
    <cellStyle name="20% - Accent2 12 2 2" xfId="4093"/>
    <cellStyle name="20% - Accent2 12 2 2 2" xfId="4094"/>
    <cellStyle name="20% - Accent2 12 2 3" xfId="4095"/>
    <cellStyle name="20% - Accent2 12 2 3 2" xfId="4096"/>
    <cellStyle name="20% - Accent2 12 2 4" xfId="4097"/>
    <cellStyle name="20% - Accent2 12 3" xfId="4098"/>
    <cellStyle name="20% - Accent2 12 3 2" xfId="4099"/>
    <cellStyle name="20% - Accent2 12 4" xfId="4100"/>
    <cellStyle name="20% - Accent2 12 4 2" xfId="4101"/>
    <cellStyle name="20% - Accent2 12 5" xfId="4102"/>
    <cellStyle name="20% - Accent2 12 5 2" xfId="4103"/>
    <cellStyle name="20% - Accent2 12 6" xfId="4104"/>
    <cellStyle name="20% - Accent2 13" xfId="1205"/>
    <cellStyle name="20% - Accent2 13 2" xfId="4105"/>
    <cellStyle name="20% - Accent2 13 2 2" xfId="4106"/>
    <cellStyle name="20% - Accent2 13 2 2 2" xfId="4107"/>
    <cellStyle name="20% - Accent2 13 2 3" xfId="4108"/>
    <cellStyle name="20% - Accent2 13 2 3 2" xfId="4109"/>
    <cellStyle name="20% - Accent2 13 2 4" xfId="4110"/>
    <cellStyle name="20% - Accent2 13 3" xfId="4111"/>
    <cellStyle name="20% - Accent2 13 3 2" xfId="4112"/>
    <cellStyle name="20% - Accent2 13 4" xfId="4113"/>
    <cellStyle name="20% - Accent2 13 4 2" xfId="4114"/>
    <cellStyle name="20% - Accent2 13 5" xfId="4115"/>
    <cellStyle name="20% - Accent2 13 5 2" xfId="4116"/>
    <cellStyle name="20% - Accent2 13 6" xfId="4117"/>
    <cellStyle name="20% - Accent2 14" xfId="2944"/>
    <cellStyle name="20% - Accent2 14 2" xfId="4118"/>
    <cellStyle name="20% - Accent2 14 2 2" xfId="4119"/>
    <cellStyle name="20% - Accent2 14 2 2 2" xfId="4120"/>
    <cellStyle name="20% - Accent2 14 2 3" xfId="4121"/>
    <cellStyle name="20% - Accent2 14 2 3 2" xfId="4122"/>
    <cellStyle name="20% - Accent2 14 2 4" xfId="4123"/>
    <cellStyle name="20% - Accent2 14 3" xfId="4124"/>
    <cellStyle name="20% - Accent2 14 3 2" xfId="4125"/>
    <cellStyle name="20% - Accent2 14 4" xfId="4126"/>
    <cellStyle name="20% - Accent2 14 4 2" xfId="4127"/>
    <cellStyle name="20% - Accent2 14 5" xfId="4128"/>
    <cellStyle name="20% - Accent2 15" xfId="4129"/>
    <cellStyle name="20% - Accent2 15 2" xfId="4130"/>
    <cellStyle name="20% - Accent2 15 2 2" xfId="4131"/>
    <cellStyle name="20% - Accent2 15 3" xfId="4132"/>
    <cellStyle name="20% - Accent2 15 3 2" xfId="4133"/>
    <cellStyle name="20% - Accent2 15 4" xfId="4134"/>
    <cellStyle name="20% - Accent2 16" xfId="4135"/>
    <cellStyle name="20% - Accent2 16 2" xfId="4136"/>
    <cellStyle name="20% - Accent2 17" xfId="4137"/>
    <cellStyle name="20% - Accent2 17 2" xfId="4138"/>
    <cellStyle name="20% - Accent2 18" xfId="4139"/>
    <cellStyle name="20% - Accent2 18 2" xfId="4140"/>
    <cellStyle name="20% - Accent2 19" xfId="4141"/>
    <cellStyle name="20% - Accent2 19 2" xfId="4142"/>
    <cellStyle name="20% - Accent2 2" xfId="135"/>
    <cellStyle name="20% - Accent2 2 2" xfId="229"/>
    <cellStyle name="20% - Accent2 2 2 2" xfId="1537"/>
    <cellStyle name="20% - Accent2 20" xfId="4143"/>
    <cellStyle name="20% - Accent2 20 2" xfId="4144"/>
    <cellStyle name="20% - Accent2 21" xfId="4145"/>
    <cellStyle name="20% - Accent2 21 2" xfId="4146"/>
    <cellStyle name="20% - Accent2 22" xfId="4147"/>
    <cellStyle name="20% - Accent2 22 2" xfId="4148"/>
    <cellStyle name="20% - Accent2 3" xfId="136"/>
    <cellStyle name="20% - Accent2 3 10" xfId="4149"/>
    <cellStyle name="20% - Accent2 3 10 2" xfId="4150"/>
    <cellStyle name="20% - Accent2 3 2" xfId="699"/>
    <cellStyle name="20% - Accent2 3 2 10" xfId="4151"/>
    <cellStyle name="20% - Accent2 3 2 2" xfId="834"/>
    <cellStyle name="20% - Accent2 3 2 2 2" xfId="2434"/>
    <cellStyle name="20% - Accent2 3 2 2 2 2" xfId="3222"/>
    <cellStyle name="20% - Accent2 3 2 2 2 2 2" xfId="4152"/>
    <cellStyle name="20% - Accent2 3 2 2 2 3" xfId="4153"/>
    <cellStyle name="20% - Accent2 3 2 2 2 3 2" xfId="4154"/>
    <cellStyle name="20% - Accent2 3 2 2 2 4" xfId="4155"/>
    <cellStyle name="20% - Accent2 3 2 2 3" xfId="3132"/>
    <cellStyle name="20% - Accent2 3 2 2 3 2" xfId="4156"/>
    <cellStyle name="20% - Accent2 3 2 2 4" xfId="4157"/>
    <cellStyle name="20% - Accent2 3 2 2 4 2" xfId="4158"/>
    <cellStyle name="20% - Accent2 3 2 2 5" xfId="4159"/>
    <cellStyle name="20% - Accent2 3 2 2 5 2" xfId="4160"/>
    <cellStyle name="20% - Accent2 3 2 2 6" xfId="4161"/>
    <cellStyle name="20% - Accent2 3 2 2 6 2" xfId="4162"/>
    <cellStyle name="20% - Accent2 3 2 2 7" xfId="4163"/>
    <cellStyle name="20% - Accent2 3 2 2 8" xfId="4164"/>
    <cellStyle name="20% - Accent2 3 2 3" xfId="1539"/>
    <cellStyle name="20% - Accent2 3 2 3 2" xfId="3223"/>
    <cellStyle name="20% - Accent2 3 2 3 2 2" xfId="4165"/>
    <cellStyle name="20% - Accent2 3 2 3 2 2 2" xfId="4166"/>
    <cellStyle name="20% - Accent2 3 2 3 2 3" xfId="4167"/>
    <cellStyle name="20% - Accent2 3 2 3 2 3 2" xfId="4168"/>
    <cellStyle name="20% - Accent2 3 2 3 2 4" xfId="4169"/>
    <cellStyle name="20% - Accent2 3 2 3 3" xfId="4170"/>
    <cellStyle name="20% - Accent2 3 2 3 3 2" xfId="4171"/>
    <cellStyle name="20% - Accent2 3 2 3 4" xfId="4172"/>
    <cellStyle name="20% - Accent2 3 2 3 4 2" xfId="4173"/>
    <cellStyle name="20% - Accent2 3 2 3 5" xfId="4174"/>
    <cellStyle name="20% - Accent2 3 2 4" xfId="2997"/>
    <cellStyle name="20% - Accent2 3 2 4 2" xfId="4175"/>
    <cellStyle name="20% - Accent2 3 2 4 2 2" xfId="4176"/>
    <cellStyle name="20% - Accent2 3 2 4 3" xfId="4177"/>
    <cellStyle name="20% - Accent2 3 2 4 3 2" xfId="4178"/>
    <cellStyle name="20% - Accent2 3 2 4 4" xfId="4179"/>
    <cellStyle name="20% - Accent2 3 2 5" xfId="4180"/>
    <cellStyle name="20% - Accent2 3 2 5 2" xfId="4181"/>
    <cellStyle name="20% - Accent2 3 2 6" xfId="4182"/>
    <cellStyle name="20% - Accent2 3 2 6 2" xfId="4183"/>
    <cellStyle name="20% - Accent2 3 2 7" xfId="4184"/>
    <cellStyle name="20% - Accent2 3 2 7 2" xfId="4185"/>
    <cellStyle name="20% - Accent2 3 2 8" xfId="4186"/>
    <cellStyle name="20% - Accent2 3 2 8 2" xfId="4187"/>
    <cellStyle name="20% - Accent2 3 2 9" xfId="4188"/>
    <cellStyle name="20% - Accent2 3 3" xfId="1538"/>
    <cellStyle name="20% - Accent2 3 4" xfId="1408"/>
    <cellStyle name="20% - Accent2 3 4 2" xfId="2307"/>
    <cellStyle name="20% - Accent2 3 4 2 2" xfId="4189"/>
    <cellStyle name="20% - Accent2 3 4 2 2 2" xfId="4190"/>
    <cellStyle name="20% - Accent2 3 4 2 2 2 2" xfId="4191"/>
    <cellStyle name="20% - Accent2 3 4 2 2 3" xfId="4192"/>
    <cellStyle name="20% - Accent2 3 4 2 2 3 2" xfId="4193"/>
    <cellStyle name="20% - Accent2 3 4 2 2 4" xfId="4194"/>
    <cellStyle name="20% - Accent2 3 4 2 3" xfId="4195"/>
    <cellStyle name="20% - Accent2 3 4 2 3 2" xfId="4196"/>
    <cellStyle name="20% - Accent2 3 4 2 4" xfId="4197"/>
    <cellStyle name="20% - Accent2 3 4 2 4 2" xfId="4198"/>
    <cellStyle name="20% - Accent2 3 4 2 5" xfId="4199"/>
    <cellStyle name="20% - Accent2 3 4 2 5 2" xfId="4200"/>
    <cellStyle name="20% - Accent2 3 4 2 6" xfId="4201"/>
    <cellStyle name="20% - Accent2 3 4 3" xfId="4202"/>
    <cellStyle name="20% - Accent2 3 4 3 2" xfId="4203"/>
    <cellStyle name="20% - Accent2 3 4 3 2 2" xfId="4204"/>
    <cellStyle name="20% - Accent2 3 4 3 3" xfId="4205"/>
    <cellStyle name="20% - Accent2 3 4 3 3 2" xfId="4206"/>
    <cellStyle name="20% - Accent2 3 4 3 4" xfId="4207"/>
    <cellStyle name="20% - Accent2 3 4 4" xfId="4208"/>
    <cellStyle name="20% - Accent2 3 4 4 2" xfId="4209"/>
    <cellStyle name="20% - Accent2 3 4 5" xfId="4210"/>
    <cellStyle name="20% - Accent2 3 4 5 2" xfId="4211"/>
    <cellStyle name="20% - Accent2 3 4 6" xfId="4212"/>
    <cellStyle name="20% - Accent2 3 4 6 2" xfId="4213"/>
    <cellStyle name="20% - Accent2 3 4 7" xfId="4214"/>
    <cellStyle name="20% - Accent2 3 5" xfId="2132"/>
    <cellStyle name="20% - Accent2 3 5 2" xfId="4215"/>
    <cellStyle name="20% - Accent2 3 5 2 2" xfId="4216"/>
    <cellStyle name="20% - Accent2 3 5 2 2 2" xfId="4217"/>
    <cellStyle name="20% - Accent2 3 5 2 3" xfId="4218"/>
    <cellStyle name="20% - Accent2 3 5 2 3 2" xfId="4219"/>
    <cellStyle name="20% - Accent2 3 5 2 4" xfId="4220"/>
    <cellStyle name="20% - Accent2 3 5 3" xfId="4221"/>
    <cellStyle name="20% - Accent2 3 5 3 2" xfId="4222"/>
    <cellStyle name="20% - Accent2 3 5 4" xfId="4223"/>
    <cellStyle name="20% - Accent2 3 5 4 2" xfId="4224"/>
    <cellStyle name="20% - Accent2 3 5 5" xfId="4225"/>
    <cellStyle name="20% - Accent2 3 5 5 2" xfId="4226"/>
    <cellStyle name="20% - Accent2 3 5 6" xfId="4227"/>
    <cellStyle name="20% - Accent2 3 6" xfId="1226"/>
    <cellStyle name="20% - Accent2 3 6 2" xfId="4228"/>
    <cellStyle name="20% - Accent2 3 6 2 2" xfId="4229"/>
    <cellStyle name="20% - Accent2 3 6 3" xfId="4230"/>
    <cellStyle name="20% - Accent2 3 6 3 2" xfId="4231"/>
    <cellStyle name="20% - Accent2 3 6 4" xfId="4232"/>
    <cellStyle name="20% - Accent2 3 7" xfId="4233"/>
    <cellStyle name="20% - Accent2 3 7 2" xfId="4234"/>
    <cellStyle name="20% - Accent2 3 8" xfId="4235"/>
    <cellStyle name="20% - Accent2 3 8 2" xfId="4236"/>
    <cellStyle name="20% - Accent2 3 9" xfId="4237"/>
    <cellStyle name="20% - Accent2 3 9 2" xfId="4238"/>
    <cellStyle name="20% - Accent2 4" xfId="137"/>
    <cellStyle name="20% - Accent2 4 10" xfId="4239"/>
    <cellStyle name="20% - Accent2 4 10 2" xfId="4240"/>
    <cellStyle name="20% - Accent2 4 2" xfId="720"/>
    <cellStyle name="20% - Accent2 4 2 2" xfId="855"/>
    <cellStyle name="20% - Accent2 4 2 2 2" xfId="2435"/>
    <cellStyle name="20% - Accent2 4 2 2 2 2" xfId="3224"/>
    <cellStyle name="20% - Accent2 4 2 2 2 2 2" xfId="4241"/>
    <cellStyle name="20% - Accent2 4 2 2 2 3" xfId="4242"/>
    <cellStyle name="20% - Accent2 4 2 2 2 3 2" xfId="4243"/>
    <cellStyle name="20% - Accent2 4 2 2 2 4" xfId="4244"/>
    <cellStyle name="20% - Accent2 4 2 2 3" xfId="3153"/>
    <cellStyle name="20% - Accent2 4 2 2 3 2" xfId="4245"/>
    <cellStyle name="20% - Accent2 4 2 2 4" xfId="4246"/>
    <cellStyle name="20% - Accent2 4 2 2 4 2" xfId="4247"/>
    <cellStyle name="20% - Accent2 4 2 2 5" xfId="4248"/>
    <cellStyle name="20% - Accent2 4 2 2 5 2" xfId="4249"/>
    <cellStyle name="20% - Accent2 4 2 2 6" xfId="4250"/>
    <cellStyle name="20% - Accent2 4 2 2 6 2" xfId="4251"/>
    <cellStyle name="20% - Accent2 4 2 2 7" xfId="4252"/>
    <cellStyle name="20% - Accent2 4 2 2 8" xfId="4253"/>
    <cellStyle name="20% - Accent2 4 2 3" xfId="1540"/>
    <cellStyle name="20% - Accent2 4 2 3 2" xfId="3225"/>
    <cellStyle name="20% - Accent2 4 2 3 2 2" xfId="4254"/>
    <cellStyle name="20% - Accent2 4 2 3 3" xfId="4255"/>
    <cellStyle name="20% - Accent2 4 2 3 3 2" xfId="4256"/>
    <cellStyle name="20% - Accent2 4 2 3 4" xfId="4257"/>
    <cellStyle name="20% - Accent2 4 2 4" xfId="3018"/>
    <cellStyle name="20% - Accent2 4 2 4 2" xfId="4258"/>
    <cellStyle name="20% - Accent2 4 2 5" xfId="4259"/>
    <cellStyle name="20% - Accent2 4 2 5 2" xfId="4260"/>
    <cellStyle name="20% - Accent2 4 2 6" xfId="4261"/>
    <cellStyle name="20% - Accent2 4 2 6 2" xfId="4262"/>
    <cellStyle name="20% - Accent2 4 2 7" xfId="4263"/>
    <cellStyle name="20% - Accent2 4 2 7 2" xfId="4264"/>
    <cellStyle name="20% - Accent2 4 2 8" xfId="4265"/>
    <cellStyle name="20% - Accent2 4 2 9" xfId="4266"/>
    <cellStyle name="20% - Accent2 4 3" xfId="1429"/>
    <cellStyle name="20% - Accent2 4 3 2" xfId="2328"/>
    <cellStyle name="20% - Accent2 4 3 2 2" xfId="4267"/>
    <cellStyle name="20% - Accent2 4 3 2 2 2" xfId="4268"/>
    <cellStyle name="20% - Accent2 4 3 2 2 2 2" xfId="4269"/>
    <cellStyle name="20% - Accent2 4 3 2 2 3" xfId="4270"/>
    <cellStyle name="20% - Accent2 4 3 2 2 3 2" xfId="4271"/>
    <cellStyle name="20% - Accent2 4 3 2 2 4" xfId="4272"/>
    <cellStyle name="20% - Accent2 4 3 2 3" xfId="4273"/>
    <cellStyle name="20% - Accent2 4 3 2 3 2" xfId="4274"/>
    <cellStyle name="20% - Accent2 4 3 2 4" xfId="4275"/>
    <cellStyle name="20% - Accent2 4 3 2 4 2" xfId="4276"/>
    <cellStyle name="20% - Accent2 4 3 2 5" xfId="4277"/>
    <cellStyle name="20% - Accent2 4 3 2 5 2" xfId="4278"/>
    <cellStyle name="20% - Accent2 4 3 2 6" xfId="4279"/>
    <cellStyle name="20% - Accent2 4 3 3" xfId="4280"/>
    <cellStyle name="20% - Accent2 4 3 3 2" xfId="4281"/>
    <cellStyle name="20% - Accent2 4 3 3 2 2" xfId="4282"/>
    <cellStyle name="20% - Accent2 4 3 3 3" xfId="4283"/>
    <cellStyle name="20% - Accent2 4 3 3 3 2" xfId="4284"/>
    <cellStyle name="20% - Accent2 4 3 3 4" xfId="4285"/>
    <cellStyle name="20% - Accent2 4 3 4" xfId="4286"/>
    <cellStyle name="20% - Accent2 4 3 4 2" xfId="4287"/>
    <cellStyle name="20% - Accent2 4 3 5" xfId="4288"/>
    <cellStyle name="20% - Accent2 4 3 5 2" xfId="4289"/>
    <cellStyle name="20% - Accent2 4 3 6" xfId="4290"/>
    <cellStyle name="20% - Accent2 4 3 6 2" xfId="4291"/>
    <cellStyle name="20% - Accent2 4 3 7" xfId="4292"/>
    <cellStyle name="20% - Accent2 4 4" xfId="2153"/>
    <cellStyle name="20% - Accent2 4 4 2" xfId="4293"/>
    <cellStyle name="20% - Accent2 4 4 2 2" xfId="4294"/>
    <cellStyle name="20% - Accent2 4 4 2 2 2" xfId="4295"/>
    <cellStyle name="20% - Accent2 4 4 2 3" xfId="4296"/>
    <cellStyle name="20% - Accent2 4 4 2 3 2" xfId="4297"/>
    <cellStyle name="20% - Accent2 4 4 2 4" xfId="4298"/>
    <cellStyle name="20% - Accent2 4 4 3" xfId="4299"/>
    <cellStyle name="20% - Accent2 4 4 3 2" xfId="4300"/>
    <cellStyle name="20% - Accent2 4 4 4" xfId="4301"/>
    <cellStyle name="20% - Accent2 4 4 4 2" xfId="4302"/>
    <cellStyle name="20% - Accent2 4 4 5" xfId="4303"/>
    <cellStyle name="20% - Accent2 4 4 5 2" xfId="4304"/>
    <cellStyle name="20% - Accent2 4 4 6" xfId="4305"/>
    <cellStyle name="20% - Accent2 4 5" xfId="1247"/>
    <cellStyle name="20% - Accent2 4 5 2" xfId="4306"/>
    <cellStyle name="20% - Accent2 4 5 2 2" xfId="4307"/>
    <cellStyle name="20% - Accent2 4 5 2 2 2" xfId="4308"/>
    <cellStyle name="20% - Accent2 4 5 2 3" xfId="4309"/>
    <cellStyle name="20% - Accent2 4 5 2 3 2" xfId="4310"/>
    <cellStyle name="20% - Accent2 4 5 2 4" xfId="4311"/>
    <cellStyle name="20% - Accent2 4 5 3" xfId="4312"/>
    <cellStyle name="20% - Accent2 4 5 3 2" xfId="4313"/>
    <cellStyle name="20% - Accent2 4 5 4" xfId="4314"/>
    <cellStyle name="20% - Accent2 4 5 4 2" xfId="4315"/>
    <cellStyle name="20% - Accent2 4 5 5" xfId="4316"/>
    <cellStyle name="20% - Accent2 4 6" xfId="4317"/>
    <cellStyle name="20% - Accent2 4 6 2" xfId="4318"/>
    <cellStyle name="20% - Accent2 4 6 2 2" xfId="4319"/>
    <cellStyle name="20% - Accent2 4 6 3" xfId="4320"/>
    <cellStyle name="20% - Accent2 4 6 3 2" xfId="4321"/>
    <cellStyle name="20% - Accent2 4 6 4" xfId="4322"/>
    <cellStyle name="20% - Accent2 4 7" xfId="4323"/>
    <cellStyle name="20% - Accent2 4 7 2" xfId="4324"/>
    <cellStyle name="20% - Accent2 4 8" xfId="4325"/>
    <cellStyle name="20% - Accent2 4 8 2" xfId="4326"/>
    <cellStyle name="20% - Accent2 4 9" xfId="4327"/>
    <cellStyle name="20% - Accent2 4 9 2" xfId="4328"/>
    <cellStyle name="20% - Accent2 5" xfId="138"/>
    <cellStyle name="20% - Accent2 5 10" xfId="4329"/>
    <cellStyle name="20% - Accent2 5 10 2" xfId="4330"/>
    <cellStyle name="20% - Accent2 5 2" xfId="735"/>
    <cellStyle name="20% - Accent2 5 2 2" xfId="870"/>
    <cellStyle name="20% - Accent2 5 2 2 2" xfId="2436"/>
    <cellStyle name="20% - Accent2 5 2 2 2 2" xfId="3226"/>
    <cellStyle name="20% - Accent2 5 2 2 2 2 2" xfId="4331"/>
    <cellStyle name="20% - Accent2 5 2 2 2 3" xfId="4332"/>
    <cellStyle name="20% - Accent2 5 2 2 2 3 2" xfId="4333"/>
    <cellStyle name="20% - Accent2 5 2 2 2 4" xfId="4334"/>
    <cellStyle name="20% - Accent2 5 2 2 3" xfId="3168"/>
    <cellStyle name="20% - Accent2 5 2 2 3 2" xfId="4335"/>
    <cellStyle name="20% - Accent2 5 2 2 4" xfId="4336"/>
    <cellStyle name="20% - Accent2 5 2 2 4 2" xfId="4337"/>
    <cellStyle name="20% - Accent2 5 2 2 5" xfId="4338"/>
    <cellStyle name="20% - Accent2 5 2 2 5 2" xfId="4339"/>
    <cellStyle name="20% - Accent2 5 2 2 6" xfId="4340"/>
    <cellStyle name="20% - Accent2 5 2 2 6 2" xfId="4341"/>
    <cellStyle name="20% - Accent2 5 2 2 7" xfId="4342"/>
    <cellStyle name="20% - Accent2 5 2 2 8" xfId="4343"/>
    <cellStyle name="20% - Accent2 5 2 3" xfId="1541"/>
    <cellStyle name="20% - Accent2 5 2 3 2" xfId="3227"/>
    <cellStyle name="20% - Accent2 5 2 3 2 2" xfId="4344"/>
    <cellStyle name="20% - Accent2 5 2 3 3" xfId="4345"/>
    <cellStyle name="20% - Accent2 5 2 3 3 2" xfId="4346"/>
    <cellStyle name="20% - Accent2 5 2 3 4" xfId="4347"/>
    <cellStyle name="20% - Accent2 5 2 4" xfId="3033"/>
    <cellStyle name="20% - Accent2 5 2 4 2" xfId="4348"/>
    <cellStyle name="20% - Accent2 5 2 5" xfId="4349"/>
    <cellStyle name="20% - Accent2 5 2 5 2" xfId="4350"/>
    <cellStyle name="20% - Accent2 5 2 6" xfId="4351"/>
    <cellStyle name="20% - Accent2 5 2 6 2" xfId="4352"/>
    <cellStyle name="20% - Accent2 5 2 7" xfId="4353"/>
    <cellStyle name="20% - Accent2 5 2 7 2" xfId="4354"/>
    <cellStyle name="20% - Accent2 5 2 8" xfId="4355"/>
    <cellStyle name="20% - Accent2 5 2 9" xfId="4356"/>
    <cellStyle name="20% - Accent2 5 3" xfId="1444"/>
    <cellStyle name="20% - Accent2 5 3 2" xfId="2343"/>
    <cellStyle name="20% - Accent2 5 3 2 2" xfId="4357"/>
    <cellStyle name="20% - Accent2 5 3 2 2 2" xfId="4358"/>
    <cellStyle name="20% - Accent2 5 3 2 2 2 2" xfId="4359"/>
    <cellStyle name="20% - Accent2 5 3 2 2 3" xfId="4360"/>
    <cellStyle name="20% - Accent2 5 3 2 2 3 2" xfId="4361"/>
    <cellStyle name="20% - Accent2 5 3 2 2 4" xfId="4362"/>
    <cellStyle name="20% - Accent2 5 3 2 3" xfId="4363"/>
    <cellStyle name="20% - Accent2 5 3 2 3 2" xfId="4364"/>
    <cellStyle name="20% - Accent2 5 3 2 4" xfId="4365"/>
    <cellStyle name="20% - Accent2 5 3 2 4 2" xfId="4366"/>
    <cellStyle name="20% - Accent2 5 3 2 5" xfId="4367"/>
    <cellStyle name="20% - Accent2 5 3 2 5 2" xfId="4368"/>
    <cellStyle name="20% - Accent2 5 3 2 6" xfId="4369"/>
    <cellStyle name="20% - Accent2 5 3 3" xfId="4370"/>
    <cellStyle name="20% - Accent2 5 3 3 2" xfId="4371"/>
    <cellStyle name="20% - Accent2 5 3 3 2 2" xfId="4372"/>
    <cellStyle name="20% - Accent2 5 3 3 3" xfId="4373"/>
    <cellStyle name="20% - Accent2 5 3 3 3 2" xfId="4374"/>
    <cellStyle name="20% - Accent2 5 3 3 4" xfId="4375"/>
    <cellStyle name="20% - Accent2 5 3 4" xfId="4376"/>
    <cellStyle name="20% - Accent2 5 3 4 2" xfId="4377"/>
    <cellStyle name="20% - Accent2 5 3 5" xfId="4378"/>
    <cellStyle name="20% - Accent2 5 3 5 2" xfId="4379"/>
    <cellStyle name="20% - Accent2 5 3 6" xfId="4380"/>
    <cellStyle name="20% - Accent2 5 3 6 2" xfId="4381"/>
    <cellStyle name="20% - Accent2 5 3 7" xfId="4382"/>
    <cellStyle name="20% - Accent2 5 4" xfId="2168"/>
    <cellStyle name="20% - Accent2 5 4 2" xfId="4383"/>
    <cellStyle name="20% - Accent2 5 4 2 2" xfId="4384"/>
    <cellStyle name="20% - Accent2 5 4 2 2 2" xfId="4385"/>
    <cellStyle name="20% - Accent2 5 4 2 3" xfId="4386"/>
    <cellStyle name="20% - Accent2 5 4 2 3 2" xfId="4387"/>
    <cellStyle name="20% - Accent2 5 4 2 4" xfId="4388"/>
    <cellStyle name="20% - Accent2 5 4 3" xfId="4389"/>
    <cellStyle name="20% - Accent2 5 4 3 2" xfId="4390"/>
    <cellStyle name="20% - Accent2 5 4 4" xfId="4391"/>
    <cellStyle name="20% - Accent2 5 4 4 2" xfId="4392"/>
    <cellStyle name="20% - Accent2 5 4 5" xfId="4393"/>
    <cellStyle name="20% - Accent2 5 4 5 2" xfId="4394"/>
    <cellStyle name="20% - Accent2 5 4 6" xfId="4395"/>
    <cellStyle name="20% - Accent2 5 5" xfId="1262"/>
    <cellStyle name="20% - Accent2 5 5 2" xfId="4396"/>
    <cellStyle name="20% - Accent2 5 5 2 2" xfId="4397"/>
    <cellStyle name="20% - Accent2 5 5 2 2 2" xfId="4398"/>
    <cellStyle name="20% - Accent2 5 5 2 3" xfId="4399"/>
    <cellStyle name="20% - Accent2 5 5 2 3 2" xfId="4400"/>
    <cellStyle name="20% - Accent2 5 5 2 4" xfId="4401"/>
    <cellStyle name="20% - Accent2 5 5 3" xfId="4402"/>
    <cellStyle name="20% - Accent2 5 5 3 2" xfId="4403"/>
    <cellStyle name="20% - Accent2 5 5 4" xfId="4404"/>
    <cellStyle name="20% - Accent2 5 5 4 2" xfId="4405"/>
    <cellStyle name="20% - Accent2 5 5 5" xfId="4406"/>
    <cellStyle name="20% - Accent2 5 6" xfId="4407"/>
    <cellStyle name="20% - Accent2 5 6 2" xfId="4408"/>
    <cellStyle name="20% - Accent2 5 6 2 2" xfId="4409"/>
    <cellStyle name="20% - Accent2 5 6 3" xfId="4410"/>
    <cellStyle name="20% - Accent2 5 6 3 2" xfId="4411"/>
    <cellStyle name="20% - Accent2 5 6 4" xfId="4412"/>
    <cellStyle name="20% - Accent2 5 7" xfId="4413"/>
    <cellStyle name="20% - Accent2 5 7 2" xfId="4414"/>
    <cellStyle name="20% - Accent2 5 8" xfId="4415"/>
    <cellStyle name="20% - Accent2 5 8 2" xfId="4416"/>
    <cellStyle name="20% - Accent2 5 9" xfId="4417"/>
    <cellStyle name="20% - Accent2 5 9 2" xfId="4418"/>
    <cellStyle name="20% - Accent2 6" xfId="134"/>
    <cellStyle name="20% - Accent2 6 10" xfId="4419"/>
    <cellStyle name="20% - Accent2 6 10 2" xfId="4420"/>
    <cellStyle name="20% - Accent2 6 2" xfId="749"/>
    <cellStyle name="20% - Accent2 6 2 2" xfId="884"/>
    <cellStyle name="20% - Accent2 6 2 2 2" xfId="2437"/>
    <cellStyle name="20% - Accent2 6 2 2 2 2" xfId="3228"/>
    <cellStyle name="20% - Accent2 6 2 2 2 2 2" xfId="4421"/>
    <cellStyle name="20% - Accent2 6 2 2 2 3" xfId="4422"/>
    <cellStyle name="20% - Accent2 6 2 2 2 3 2" xfId="4423"/>
    <cellStyle name="20% - Accent2 6 2 2 2 4" xfId="4424"/>
    <cellStyle name="20% - Accent2 6 2 2 3" xfId="3182"/>
    <cellStyle name="20% - Accent2 6 2 2 3 2" xfId="4425"/>
    <cellStyle name="20% - Accent2 6 2 2 4" xfId="4426"/>
    <cellStyle name="20% - Accent2 6 2 2 4 2" xfId="4427"/>
    <cellStyle name="20% - Accent2 6 2 2 5" xfId="4428"/>
    <cellStyle name="20% - Accent2 6 2 2 5 2" xfId="4429"/>
    <cellStyle name="20% - Accent2 6 2 2 6" xfId="4430"/>
    <cellStyle name="20% - Accent2 6 2 2 6 2" xfId="4431"/>
    <cellStyle name="20% - Accent2 6 2 2 7" xfId="4432"/>
    <cellStyle name="20% - Accent2 6 2 2 8" xfId="4433"/>
    <cellStyle name="20% - Accent2 6 2 3" xfId="1542"/>
    <cellStyle name="20% - Accent2 6 2 3 2" xfId="3229"/>
    <cellStyle name="20% - Accent2 6 2 3 2 2" xfId="4434"/>
    <cellStyle name="20% - Accent2 6 2 3 3" xfId="4435"/>
    <cellStyle name="20% - Accent2 6 2 3 3 2" xfId="4436"/>
    <cellStyle name="20% - Accent2 6 2 3 4" xfId="4437"/>
    <cellStyle name="20% - Accent2 6 2 4" xfId="3047"/>
    <cellStyle name="20% - Accent2 6 2 4 2" xfId="4438"/>
    <cellStyle name="20% - Accent2 6 2 5" xfId="4439"/>
    <cellStyle name="20% - Accent2 6 2 5 2" xfId="4440"/>
    <cellStyle name="20% - Accent2 6 2 6" xfId="4441"/>
    <cellStyle name="20% - Accent2 6 2 6 2" xfId="4442"/>
    <cellStyle name="20% - Accent2 6 2 7" xfId="4443"/>
    <cellStyle name="20% - Accent2 6 2 7 2" xfId="4444"/>
    <cellStyle name="20% - Accent2 6 2 8" xfId="4445"/>
    <cellStyle name="20% - Accent2 6 2 9" xfId="4446"/>
    <cellStyle name="20% - Accent2 6 3" xfId="1458"/>
    <cellStyle name="20% - Accent2 6 3 2" xfId="2357"/>
    <cellStyle name="20% - Accent2 6 3 2 2" xfId="4447"/>
    <cellStyle name="20% - Accent2 6 3 2 2 2" xfId="4448"/>
    <cellStyle name="20% - Accent2 6 3 2 2 2 2" xfId="4449"/>
    <cellStyle name="20% - Accent2 6 3 2 2 3" xfId="4450"/>
    <cellStyle name="20% - Accent2 6 3 2 2 3 2" xfId="4451"/>
    <cellStyle name="20% - Accent2 6 3 2 2 4" xfId="4452"/>
    <cellStyle name="20% - Accent2 6 3 2 3" xfId="4453"/>
    <cellStyle name="20% - Accent2 6 3 2 3 2" xfId="4454"/>
    <cellStyle name="20% - Accent2 6 3 2 4" xfId="4455"/>
    <cellStyle name="20% - Accent2 6 3 2 4 2" xfId="4456"/>
    <cellStyle name="20% - Accent2 6 3 2 5" xfId="4457"/>
    <cellStyle name="20% - Accent2 6 3 2 5 2" xfId="4458"/>
    <cellStyle name="20% - Accent2 6 3 2 6" xfId="4459"/>
    <cellStyle name="20% - Accent2 6 3 3" xfId="4460"/>
    <cellStyle name="20% - Accent2 6 3 3 2" xfId="4461"/>
    <cellStyle name="20% - Accent2 6 3 3 2 2" xfId="4462"/>
    <cellStyle name="20% - Accent2 6 3 3 3" xfId="4463"/>
    <cellStyle name="20% - Accent2 6 3 3 3 2" xfId="4464"/>
    <cellStyle name="20% - Accent2 6 3 3 4" xfId="4465"/>
    <cellStyle name="20% - Accent2 6 3 4" xfId="4466"/>
    <cellStyle name="20% - Accent2 6 3 4 2" xfId="4467"/>
    <cellStyle name="20% - Accent2 6 3 5" xfId="4468"/>
    <cellStyle name="20% - Accent2 6 3 5 2" xfId="4469"/>
    <cellStyle name="20% - Accent2 6 3 6" xfId="4470"/>
    <cellStyle name="20% - Accent2 6 3 6 2" xfId="4471"/>
    <cellStyle name="20% - Accent2 6 3 7" xfId="4472"/>
    <cellStyle name="20% - Accent2 6 4" xfId="2182"/>
    <cellStyle name="20% - Accent2 6 4 2" xfId="4473"/>
    <cellStyle name="20% - Accent2 6 4 2 2" xfId="4474"/>
    <cellStyle name="20% - Accent2 6 4 2 2 2" xfId="4475"/>
    <cellStyle name="20% - Accent2 6 4 2 3" xfId="4476"/>
    <cellStyle name="20% - Accent2 6 4 2 3 2" xfId="4477"/>
    <cellStyle name="20% - Accent2 6 4 2 4" xfId="4478"/>
    <cellStyle name="20% - Accent2 6 4 3" xfId="4479"/>
    <cellStyle name="20% - Accent2 6 4 3 2" xfId="4480"/>
    <cellStyle name="20% - Accent2 6 4 4" xfId="4481"/>
    <cellStyle name="20% - Accent2 6 4 4 2" xfId="4482"/>
    <cellStyle name="20% - Accent2 6 4 5" xfId="4483"/>
    <cellStyle name="20% - Accent2 6 4 5 2" xfId="4484"/>
    <cellStyle name="20% - Accent2 6 4 6" xfId="4485"/>
    <cellStyle name="20% - Accent2 6 5" xfId="1276"/>
    <cellStyle name="20% - Accent2 6 5 2" xfId="4486"/>
    <cellStyle name="20% - Accent2 6 5 2 2" xfId="4487"/>
    <cellStyle name="20% - Accent2 6 5 2 2 2" xfId="4488"/>
    <cellStyle name="20% - Accent2 6 5 2 3" xfId="4489"/>
    <cellStyle name="20% - Accent2 6 5 2 3 2" xfId="4490"/>
    <cellStyle name="20% - Accent2 6 5 2 4" xfId="4491"/>
    <cellStyle name="20% - Accent2 6 5 3" xfId="4492"/>
    <cellStyle name="20% - Accent2 6 5 3 2" xfId="4493"/>
    <cellStyle name="20% - Accent2 6 5 4" xfId="4494"/>
    <cellStyle name="20% - Accent2 6 5 4 2" xfId="4495"/>
    <cellStyle name="20% - Accent2 6 5 5" xfId="4496"/>
    <cellStyle name="20% - Accent2 6 6" xfId="4497"/>
    <cellStyle name="20% - Accent2 6 6 2" xfId="4498"/>
    <cellStyle name="20% - Accent2 6 6 2 2" xfId="4499"/>
    <cellStyle name="20% - Accent2 6 6 3" xfId="4500"/>
    <cellStyle name="20% - Accent2 6 6 3 2" xfId="4501"/>
    <cellStyle name="20% - Accent2 6 6 4" xfId="4502"/>
    <cellStyle name="20% - Accent2 6 7" xfId="4503"/>
    <cellStyle name="20% - Accent2 6 7 2" xfId="4504"/>
    <cellStyle name="20% - Accent2 6 8" xfId="4505"/>
    <cellStyle name="20% - Accent2 6 8 2" xfId="4506"/>
    <cellStyle name="20% - Accent2 6 9" xfId="4507"/>
    <cellStyle name="20% - Accent2 6 9 2" xfId="4508"/>
    <cellStyle name="20% - Accent2 7" xfId="768"/>
    <cellStyle name="20% - Accent2 7 10" xfId="4509"/>
    <cellStyle name="20% - Accent2 7 10 2" xfId="4510"/>
    <cellStyle name="20% - Accent2 7 11" xfId="4511"/>
    <cellStyle name="20% - Accent2 7 12" xfId="4512"/>
    <cellStyle name="20% - Accent2 7 2" xfId="903"/>
    <cellStyle name="20% - Accent2 7 2 2" xfId="2438"/>
    <cellStyle name="20% - Accent2 7 2 2 2" xfId="4513"/>
    <cellStyle name="20% - Accent2 7 2 2 2 2" xfId="4514"/>
    <cellStyle name="20% - Accent2 7 2 2 2 2 2" xfId="4515"/>
    <cellStyle name="20% - Accent2 7 2 2 2 3" xfId="4516"/>
    <cellStyle name="20% - Accent2 7 2 2 2 3 2" xfId="4517"/>
    <cellStyle name="20% - Accent2 7 2 2 2 4" xfId="4518"/>
    <cellStyle name="20% - Accent2 7 2 2 3" xfId="4519"/>
    <cellStyle name="20% - Accent2 7 2 2 3 2" xfId="4520"/>
    <cellStyle name="20% - Accent2 7 2 2 4" xfId="4521"/>
    <cellStyle name="20% - Accent2 7 2 2 4 2" xfId="4522"/>
    <cellStyle name="20% - Accent2 7 2 2 5" xfId="4523"/>
    <cellStyle name="20% - Accent2 7 2 2 5 2" xfId="4524"/>
    <cellStyle name="20% - Accent2 7 2 2 6" xfId="4525"/>
    <cellStyle name="20% - Accent2 7 2 3" xfId="1543"/>
    <cellStyle name="20% - Accent2 7 2 3 2" xfId="4526"/>
    <cellStyle name="20% - Accent2 7 2 3 2 2" xfId="4527"/>
    <cellStyle name="20% - Accent2 7 2 3 3" xfId="4528"/>
    <cellStyle name="20% - Accent2 7 2 3 3 2" xfId="4529"/>
    <cellStyle name="20% - Accent2 7 2 3 4" xfId="4530"/>
    <cellStyle name="20% - Accent2 7 2 4" xfId="3201"/>
    <cellStyle name="20% - Accent2 7 2 4 2" xfId="4531"/>
    <cellStyle name="20% - Accent2 7 2 5" xfId="4532"/>
    <cellStyle name="20% - Accent2 7 2 5 2" xfId="4533"/>
    <cellStyle name="20% - Accent2 7 2 6" xfId="4534"/>
    <cellStyle name="20% - Accent2 7 2 6 2" xfId="4535"/>
    <cellStyle name="20% - Accent2 7 2 7" xfId="4536"/>
    <cellStyle name="20% - Accent2 7 2 7 2" xfId="4537"/>
    <cellStyle name="20% - Accent2 7 2 8" xfId="4538"/>
    <cellStyle name="20% - Accent2 7 2 9" xfId="4539"/>
    <cellStyle name="20% - Accent2 7 3" xfId="1477"/>
    <cellStyle name="20% - Accent2 7 3 2" xfId="2376"/>
    <cellStyle name="20% - Accent2 7 3 2 2" xfId="4540"/>
    <cellStyle name="20% - Accent2 7 3 2 2 2" xfId="4541"/>
    <cellStyle name="20% - Accent2 7 3 2 2 2 2" xfId="4542"/>
    <cellStyle name="20% - Accent2 7 3 2 2 3" xfId="4543"/>
    <cellStyle name="20% - Accent2 7 3 2 2 3 2" xfId="4544"/>
    <cellStyle name="20% - Accent2 7 3 2 2 4" xfId="4545"/>
    <cellStyle name="20% - Accent2 7 3 2 3" xfId="4546"/>
    <cellStyle name="20% - Accent2 7 3 2 3 2" xfId="4547"/>
    <cellStyle name="20% - Accent2 7 3 2 4" xfId="4548"/>
    <cellStyle name="20% - Accent2 7 3 2 4 2" xfId="4549"/>
    <cellStyle name="20% - Accent2 7 3 2 5" xfId="4550"/>
    <cellStyle name="20% - Accent2 7 3 2 5 2" xfId="4551"/>
    <cellStyle name="20% - Accent2 7 3 2 6" xfId="4552"/>
    <cellStyle name="20% - Accent2 7 3 3" xfId="4553"/>
    <cellStyle name="20% - Accent2 7 3 3 2" xfId="4554"/>
    <cellStyle name="20% - Accent2 7 3 3 2 2" xfId="4555"/>
    <cellStyle name="20% - Accent2 7 3 3 3" xfId="4556"/>
    <cellStyle name="20% - Accent2 7 3 3 3 2" xfId="4557"/>
    <cellStyle name="20% - Accent2 7 3 3 4" xfId="4558"/>
    <cellStyle name="20% - Accent2 7 3 4" xfId="4559"/>
    <cellStyle name="20% - Accent2 7 3 4 2" xfId="4560"/>
    <cellStyle name="20% - Accent2 7 3 5" xfId="4561"/>
    <cellStyle name="20% - Accent2 7 3 5 2" xfId="4562"/>
    <cellStyle name="20% - Accent2 7 3 6" xfId="4563"/>
    <cellStyle name="20% - Accent2 7 3 6 2" xfId="4564"/>
    <cellStyle name="20% - Accent2 7 3 7" xfId="4565"/>
    <cellStyle name="20% - Accent2 7 4" xfId="2201"/>
    <cellStyle name="20% - Accent2 7 4 2" xfId="4566"/>
    <cellStyle name="20% - Accent2 7 4 2 2" xfId="4567"/>
    <cellStyle name="20% - Accent2 7 4 2 2 2" xfId="4568"/>
    <cellStyle name="20% - Accent2 7 4 2 3" xfId="4569"/>
    <cellStyle name="20% - Accent2 7 4 2 3 2" xfId="4570"/>
    <cellStyle name="20% - Accent2 7 4 2 4" xfId="4571"/>
    <cellStyle name="20% - Accent2 7 4 3" xfId="4572"/>
    <cellStyle name="20% - Accent2 7 4 3 2" xfId="4573"/>
    <cellStyle name="20% - Accent2 7 4 4" xfId="4574"/>
    <cellStyle name="20% - Accent2 7 4 4 2" xfId="4575"/>
    <cellStyle name="20% - Accent2 7 4 5" xfId="4576"/>
    <cellStyle name="20% - Accent2 7 4 5 2" xfId="4577"/>
    <cellStyle name="20% - Accent2 7 4 6" xfId="4578"/>
    <cellStyle name="20% - Accent2 7 5" xfId="1295"/>
    <cellStyle name="20% - Accent2 7 5 2" xfId="4579"/>
    <cellStyle name="20% - Accent2 7 5 2 2" xfId="4580"/>
    <cellStyle name="20% - Accent2 7 5 2 2 2" xfId="4581"/>
    <cellStyle name="20% - Accent2 7 5 2 3" xfId="4582"/>
    <cellStyle name="20% - Accent2 7 5 2 3 2" xfId="4583"/>
    <cellStyle name="20% - Accent2 7 5 2 4" xfId="4584"/>
    <cellStyle name="20% - Accent2 7 5 3" xfId="4585"/>
    <cellStyle name="20% - Accent2 7 5 3 2" xfId="4586"/>
    <cellStyle name="20% - Accent2 7 5 4" xfId="4587"/>
    <cellStyle name="20% - Accent2 7 5 4 2" xfId="4588"/>
    <cellStyle name="20% - Accent2 7 5 5" xfId="4589"/>
    <cellStyle name="20% - Accent2 7 6" xfId="3066"/>
    <cellStyle name="20% - Accent2 7 6 2" xfId="4590"/>
    <cellStyle name="20% - Accent2 7 6 2 2" xfId="4591"/>
    <cellStyle name="20% - Accent2 7 6 3" xfId="4592"/>
    <cellStyle name="20% - Accent2 7 6 3 2" xfId="4593"/>
    <cellStyle name="20% - Accent2 7 6 4" xfId="4594"/>
    <cellStyle name="20% - Accent2 7 7" xfId="4595"/>
    <cellStyle name="20% - Accent2 7 7 2" xfId="4596"/>
    <cellStyle name="20% - Accent2 7 8" xfId="4597"/>
    <cellStyle name="20% - Accent2 7 8 2" xfId="4598"/>
    <cellStyle name="20% - Accent2 7 9" xfId="4599"/>
    <cellStyle name="20% - Accent2 7 9 2" xfId="4600"/>
    <cellStyle name="20% - Accent2 8" xfId="781"/>
    <cellStyle name="20% - Accent2 8 10" xfId="4601"/>
    <cellStyle name="20% - Accent2 8 2" xfId="1511"/>
    <cellStyle name="20% - Accent2 8 2 2" xfId="2410"/>
    <cellStyle name="20% - Accent2 8 2 2 2" xfId="4602"/>
    <cellStyle name="20% - Accent2 8 2 2 2 2" xfId="4603"/>
    <cellStyle name="20% - Accent2 8 2 2 2 2 2" xfId="4604"/>
    <cellStyle name="20% - Accent2 8 2 2 2 3" xfId="4605"/>
    <cellStyle name="20% - Accent2 8 2 2 2 3 2" xfId="4606"/>
    <cellStyle name="20% - Accent2 8 2 2 2 4" xfId="4607"/>
    <cellStyle name="20% - Accent2 8 2 2 3" xfId="4608"/>
    <cellStyle name="20% - Accent2 8 2 2 3 2" xfId="4609"/>
    <cellStyle name="20% - Accent2 8 2 2 4" xfId="4610"/>
    <cellStyle name="20% - Accent2 8 2 2 4 2" xfId="4611"/>
    <cellStyle name="20% - Accent2 8 2 2 5" xfId="4612"/>
    <cellStyle name="20% - Accent2 8 2 2 5 2" xfId="4613"/>
    <cellStyle name="20% - Accent2 8 2 2 6" xfId="4614"/>
    <cellStyle name="20% - Accent2 8 2 3" xfId="4615"/>
    <cellStyle name="20% - Accent2 8 2 3 2" xfId="4616"/>
    <cellStyle name="20% - Accent2 8 2 3 2 2" xfId="4617"/>
    <cellStyle name="20% - Accent2 8 2 3 3" xfId="4618"/>
    <cellStyle name="20% - Accent2 8 2 3 3 2" xfId="4619"/>
    <cellStyle name="20% - Accent2 8 2 3 4" xfId="4620"/>
    <cellStyle name="20% - Accent2 8 2 4" xfId="4621"/>
    <cellStyle name="20% - Accent2 8 2 4 2" xfId="4622"/>
    <cellStyle name="20% - Accent2 8 2 5" xfId="4623"/>
    <cellStyle name="20% - Accent2 8 2 5 2" xfId="4624"/>
    <cellStyle name="20% - Accent2 8 2 6" xfId="4625"/>
    <cellStyle name="20% - Accent2 8 2 6 2" xfId="4626"/>
    <cellStyle name="20% - Accent2 8 2 7" xfId="4627"/>
    <cellStyle name="20% - Accent2 8 3" xfId="2235"/>
    <cellStyle name="20% - Accent2 8 3 2" xfId="4628"/>
    <cellStyle name="20% - Accent2 8 3 2 2" xfId="4629"/>
    <cellStyle name="20% - Accent2 8 3 2 2 2" xfId="4630"/>
    <cellStyle name="20% - Accent2 8 3 2 3" xfId="4631"/>
    <cellStyle name="20% - Accent2 8 3 2 3 2" xfId="4632"/>
    <cellStyle name="20% - Accent2 8 3 2 4" xfId="4633"/>
    <cellStyle name="20% - Accent2 8 3 3" xfId="4634"/>
    <cellStyle name="20% - Accent2 8 3 3 2" xfId="4635"/>
    <cellStyle name="20% - Accent2 8 3 4" xfId="4636"/>
    <cellStyle name="20% - Accent2 8 3 4 2" xfId="4637"/>
    <cellStyle name="20% - Accent2 8 3 5" xfId="4638"/>
    <cellStyle name="20% - Accent2 8 3 5 2" xfId="4639"/>
    <cellStyle name="20% - Accent2 8 3 6" xfId="4640"/>
    <cellStyle name="20% - Accent2 8 4" xfId="1333"/>
    <cellStyle name="20% - Accent2 8 4 2" xfId="4641"/>
    <cellStyle name="20% - Accent2 8 4 2 2" xfId="4642"/>
    <cellStyle name="20% - Accent2 8 4 3" xfId="4643"/>
    <cellStyle name="20% - Accent2 8 4 3 2" xfId="4644"/>
    <cellStyle name="20% - Accent2 8 4 4" xfId="4645"/>
    <cellStyle name="20% - Accent2 8 5" xfId="3079"/>
    <cellStyle name="20% - Accent2 8 5 2" xfId="4646"/>
    <cellStyle name="20% - Accent2 8 6" xfId="4647"/>
    <cellStyle name="20% - Accent2 8 6 2" xfId="4648"/>
    <cellStyle name="20% - Accent2 8 7" xfId="4649"/>
    <cellStyle name="20% - Accent2 8 7 2" xfId="4650"/>
    <cellStyle name="20% - Accent2 8 8" xfId="4651"/>
    <cellStyle name="20% - Accent2 8 8 2" xfId="4652"/>
    <cellStyle name="20% - Accent2 8 9" xfId="4653"/>
    <cellStyle name="20% - Accent2 9" xfId="1536"/>
    <cellStyle name="20% - Accent2 9 2" xfId="2433"/>
    <cellStyle name="20% - Accent2 9 2 2" xfId="4654"/>
    <cellStyle name="20% - Accent2 9 2 2 2" xfId="4655"/>
    <cellStyle name="20% - Accent2 9 2 2 2 2" xfId="4656"/>
    <cellStyle name="20% - Accent2 9 2 2 3" xfId="4657"/>
    <cellStyle name="20% - Accent2 9 2 2 3 2" xfId="4658"/>
    <cellStyle name="20% - Accent2 9 2 2 4" xfId="4659"/>
    <cellStyle name="20% - Accent2 9 2 3" xfId="4660"/>
    <cellStyle name="20% - Accent2 9 2 3 2" xfId="4661"/>
    <cellStyle name="20% - Accent2 9 2 4" xfId="4662"/>
    <cellStyle name="20% - Accent2 9 2 4 2" xfId="4663"/>
    <cellStyle name="20% - Accent2 9 2 5" xfId="4664"/>
    <cellStyle name="20% - Accent2 9 2 5 2" xfId="4665"/>
    <cellStyle name="20% - Accent2 9 2 6" xfId="4666"/>
    <cellStyle name="20% - Accent2 9 3" xfId="4667"/>
    <cellStyle name="20% - Accent2 9 3 2" xfId="4668"/>
    <cellStyle name="20% - Accent2 9 3 2 2" xfId="4669"/>
    <cellStyle name="20% - Accent2 9 3 3" xfId="4670"/>
    <cellStyle name="20% - Accent2 9 3 3 2" xfId="4671"/>
    <cellStyle name="20% - Accent2 9 3 4" xfId="4672"/>
    <cellStyle name="20% - Accent2 9 4" xfId="4673"/>
    <cellStyle name="20% - Accent2 9 4 2" xfId="4674"/>
    <cellStyle name="20% - Accent2 9 5" xfId="4675"/>
    <cellStyle name="20% - Accent2 9 5 2" xfId="4676"/>
    <cellStyle name="20% - Accent2 9 6" xfId="4677"/>
    <cellStyle name="20% - Accent2 9 6 2" xfId="4678"/>
    <cellStyle name="20% - Accent2 9 7" xfId="4679"/>
    <cellStyle name="20% - Accent2 9 7 2" xfId="4680"/>
    <cellStyle name="20% - Accent2 9 8" xfId="4681"/>
    <cellStyle name="20% - Accent2 9 9" xfId="4682"/>
    <cellStyle name="20% - Accent3" xfId="524" builtinId="38" customBuiltin="1"/>
    <cellStyle name="20% - Accent3 10" xfId="1391"/>
    <cellStyle name="20% - Accent3 10 2" xfId="2290"/>
    <cellStyle name="20% - Accent3 10 2 2" xfId="4683"/>
    <cellStyle name="20% - Accent3 10 2 2 2" xfId="4684"/>
    <cellStyle name="20% - Accent3 10 2 2 2 2" xfId="4685"/>
    <cellStyle name="20% - Accent3 10 2 2 3" xfId="4686"/>
    <cellStyle name="20% - Accent3 10 2 2 3 2" xfId="4687"/>
    <cellStyle name="20% - Accent3 10 2 2 4" xfId="4688"/>
    <cellStyle name="20% - Accent3 10 2 3" xfId="4689"/>
    <cellStyle name="20% - Accent3 10 2 3 2" xfId="4690"/>
    <cellStyle name="20% - Accent3 10 2 4" xfId="4691"/>
    <cellStyle name="20% - Accent3 10 2 4 2" xfId="4692"/>
    <cellStyle name="20% - Accent3 10 2 5" xfId="4693"/>
    <cellStyle name="20% - Accent3 10 2 5 2" xfId="4694"/>
    <cellStyle name="20% - Accent3 10 2 6" xfId="4695"/>
    <cellStyle name="20% - Accent3 10 3" xfId="4696"/>
    <cellStyle name="20% - Accent3 10 3 2" xfId="4697"/>
    <cellStyle name="20% - Accent3 10 3 2 2" xfId="4698"/>
    <cellStyle name="20% - Accent3 10 3 3" xfId="4699"/>
    <cellStyle name="20% - Accent3 10 3 3 2" xfId="4700"/>
    <cellStyle name="20% - Accent3 10 3 4" xfId="4701"/>
    <cellStyle name="20% - Accent3 10 4" xfId="4702"/>
    <cellStyle name="20% - Accent3 10 4 2" xfId="4703"/>
    <cellStyle name="20% - Accent3 10 5" xfId="4704"/>
    <cellStyle name="20% - Accent3 10 5 2" xfId="4705"/>
    <cellStyle name="20% - Accent3 10 6" xfId="4706"/>
    <cellStyle name="20% - Accent3 10 6 2" xfId="4707"/>
    <cellStyle name="20% - Accent3 10 7" xfId="4708"/>
    <cellStyle name="20% - Accent3 11" xfId="2065"/>
    <cellStyle name="20% - Accent3 11 2" xfId="2683"/>
    <cellStyle name="20% - Accent3 11 2 2" xfId="4709"/>
    <cellStyle name="20% - Accent3 11 2 2 2" xfId="4710"/>
    <cellStyle name="20% - Accent3 11 2 2 2 2" xfId="4711"/>
    <cellStyle name="20% - Accent3 11 2 2 3" xfId="4712"/>
    <cellStyle name="20% - Accent3 11 2 2 3 2" xfId="4713"/>
    <cellStyle name="20% - Accent3 11 2 2 4" xfId="4714"/>
    <cellStyle name="20% - Accent3 11 2 3" xfId="4715"/>
    <cellStyle name="20% - Accent3 11 2 3 2" xfId="4716"/>
    <cellStyle name="20% - Accent3 11 2 4" xfId="4717"/>
    <cellStyle name="20% - Accent3 11 2 4 2" xfId="4718"/>
    <cellStyle name="20% - Accent3 11 2 5" xfId="4719"/>
    <cellStyle name="20% - Accent3 11 2 5 2" xfId="4720"/>
    <cellStyle name="20% - Accent3 11 2 6" xfId="4721"/>
    <cellStyle name="20% - Accent3 11 3" xfId="4722"/>
    <cellStyle name="20% - Accent3 11 3 2" xfId="4723"/>
    <cellStyle name="20% - Accent3 11 3 2 2" xfId="4724"/>
    <cellStyle name="20% - Accent3 11 3 3" xfId="4725"/>
    <cellStyle name="20% - Accent3 11 3 3 2" xfId="4726"/>
    <cellStyle name="20% - Accent3 11 3 4" xfId="4727"/>
    <cellStyle name="20% - Accent3 11 4" xfId="4728"/>
    <cellStyle name="20% - Accent3 11 4 2" xfId="4729"/>
    <cellStyle name="20% - Accent3 11 5" xfId="4730"/>
    <cellStyle name="20% - Accent3 11 5 2" xfId="4731"/>
    <cellStyle name="20% - Accent3 11 6" xfId="4732"/>
    <cellStyle name="20% - Accent3 11 6 2" xfId="4733"/>
    <cellStyle name="20% - Accent3 11 7" xfId="4734"/>
    <cellStyle name="20% - Accent3 12" xfId="2115"/>
    <cellStyle name="20% - Accent3 12 2" xfId="4735"/>
    <cellStyle name="20% - Accent3 12 2 2" xfId="4736"/>
    <cellStyle name="20% - Accent3 12 2 2 2" xfId="4737"/>
    <cellStyle name="20% - Accent3 12 2 3" xfId="4738"/>
    <cellStyle name="20% - Accent3 12 2 3 2" xfId="4739"/>
    <cellStyle name="20% - Accent3 12 2 4" xfId="4740"/>
    <cellStyle name="20% - Accent3 12 3" xfId="4741"/>
    <cellStyle name="20% - Accent3 12 3 2" xfId="4742"/>
    <cellStyle name="20% - Accent3 12 4" xfId="4743"/>
    <cellStyle name="20% - Accent3 12 4 2" xfId="4744"/>
    <cellStyle name="20% - Accent3 12 5" xfId="4745"/>
    <cellStyle name="20% - Accent3 12 5 2" xfId="4746"/>
    <cellStyle name="20% - Accent3 12 6" xfId="4747"/>
    <cellStyle name="20% - Accent3 13" xfId="1207"/>
    <cellStyle name="20% - Accent3 13 2" xfId="4748"/>
    <cellStyle name="20% - Accent3 13 2 2" xfId="4749"/>
    <cellStyle name="20% - Accent3 13 2 2 2" xfId="4750"/>
    <cellStyle name="20% - Accent3 13 2 3" xfId="4751"/>
    <cellStyle name="20% - Accent3 13 2 3 2" xfId="4752"/>
    <cellStyle name="20% - Accent3 13 2 4" xfId="4753"/>
    <cellStyle name="20% - Accent3 13 3" xfId="4754"/>
    <cellStyle name="20% - Accent3 13 3 2" xfId="4755"/>
    <cellStyle name="20% - Accent3 13 4" xfId="4756"/>
    <cellStyle name="20% - Accent3 13 4 2" xfId="4757"/>
    <cellStyle name="20% - Accent3 13 5" xfId="4758"/>
    <cellStyle name="20% - Accent3 13 5 2" xfId="4759"/>
    <cellStyle name="20% - Accent3 13 6" xfId="4760"/>
    <cellStyle name="20% - Accent3 14" xfId="2946"/>
    <cellStyle name="20% - Accent3 14 2" xfId="4761"/>
    <cellStyle name="20% - Accent3 14 2 2" xfId="4762"/>
    <cellStyle name="20% - Accent3 14 2 2 2" xfId="4763"/>
    <cellStyle name="20% - Accent3 14 2 3" xfId="4764"/>
    <cellStyle name="20% - Accent3 14 2 3 2" xfId="4765"/>
    <cellStyle name="20% - Accent3 14 2 4" xfId="4766"/>
    <cellStyle name="20% - Accent3 14 3" xfId="4767"/>
    <cellStyle name="20% - Accent3 14 3 2" xfId="4768"/>
    <cellStyle name="20% - Accent3 14 4" xfId="4769"/>
    <cellStyle name="20% - Accent3 14 4 2" xfId="4770"/>
    <cellStyle name="20% - Accent3 14 5" xfId="4771"/>
    <cellStyle name="20% - Accent3 15" xfId="4772"/>
    <cellStyle name="20% - Accent3 15 2" xfId="4773"/>
    <cellStyle name="20% - Accent3 15 2 2" xfId="4774"/>
    <cellStyle name="20% - Accent3 15 3" xfId="4775"/>
    <cellStyle name="20% - Accent3 15 3 2" xfId="4776"/>
    <cellStyle name="20% - Accent3 15 4" xfId="4777"/>
    <cellStyle name="20% - Accent3 16" xfId="4778"/>
    <cellStyle name="20% - Accent3 16 2" xfId="4779"/>
    <cellStyle name="20% - Accent3 17" xfId="4780"/>
    <cellStyle name="20% - Accent3 17 2" xfId="4781"/>
    <cellStyle name="20% - Accent3 18" xfId="4782"/>
    <cellStyle name="20% - Accent3 18 2" xfId="4783"/>
    <cellStyle name="20% - Accent3 19" xfId="4784"/>
    <cellStyle name="20% - Accent3 19 2" xfId="4785"/>
    <cellStyle name="20% - Accent3 2" xfId="140"/>
    <cellStyle name="20% - Accent3 2 2" xfId="230"/>
    <cellStyle name="20% - Accent3 2 2 2" xfId="1545"/>
    <cellStyle name="20% - Accent3 20" xfId="4786"/>
    <cellStyle name="20% - Accent3 20 2" xfId="4787"/>
    <cellStyle name="20% - Accent3 21" xfId="4788"/>
    <cellStyle name="20% - Accent3 21 2" xfId="4789"/>
    <cellStyle name="20% - Accent3 22" xfId="4790"/>
    <cellStyle name="20% - Accent3 22 2" xfId="4791"/>
    <cellStyle name="20% - Accent3 3" xfId="141"/>
    <cellStyle name="20% - Accent3 3 10" xfId="4792"/>
    <cellStyle name="20% - Accent3 3 10 2" xfId="4793"/>
    <cellStyle name="20% - Accent3 3 2" xfId="701"/>
    <cellStyle name="20% - Accent3 3 2 10" xfId="4794"/>
    <cellStyle name="20% - Accent3 3 2 2" xfId="836"/>
    <cellStyle name="20% - Accent3 3 2 2 2" xfId="2440"/>
    <cellStyle name="20% - Accent3 3 2 2 2 2" xfId="3230"/>
    <cellStyle name="20% - Accent3 3 2 2 2 2 2" xfId="4795"/>
    <cellStyle name="20% - Accent3 3 2 2 2 3" xfId="4796"/>
    <cellStyle name="20% - Accent3 3 2 2 2 3 2" xfId="4797"/>
    <cellStyle name="20% - Accent3 3 2 2 2 4" xfId="4798"/>
    <cellStyle name="20% - Accent3 3 2 2 3" xfId="3134"/>
    <cellStyle name="20% - Accent3 3 2 2 3 2" xfId="4799"/>
    <cellStyle name="20% - Accent3 3 2 2 4" xfId="4800"/>
    <cellStyle name="20% - Accent3 3 2 2 4 2" xfId="4801"/>
    <cellStyle name="20% - Accent3 3 2 2 5" xfId="4802"/>
    <cellStyle name="20% - Accent3 3 2 2 5 2" xfId="4803"/>
    <cellStyle name="20% - Accent3 3 2 2 6" xfId="4804"/>
    <cellStyle name="20% - Accent3 3 2 2 6 2" xfId="4805"/>
    <cellStyle name="20% - Accent3 3 2 2 7" xfId="4806"/>
    <cellStyle name="20% - Accent3 3 2 2 8" xfId="4807"/>
    <cellStyle name="20% - Accent3 3 2 3" xfId="1547"/>
    <cellStyle name="20% - Accent3 3 2 3 2" xfId="3231"/>
    <cellStyle name="20% - Accent3 3 2 3 2 2" xfId="4808"/>
    <cellStyle name="20% - Accent3 3 2 3 2 2 2" xfId="4809"/>
    <cellStyle name="20% - Accent3 3 2 3 2 3" xfId="4810"/>
    <cellStyle name="20% - Accent3 3 2 3 2 3 2" xfId="4811"/>
    <cellStyle name="20% - Accent3 3 2 3 2 4" xfId="4812"/>
    <cellStyle name="20% - Accent3 3 2 3 3" xfId="4813"/>
    <cellStyle name="20% - Accent3 3 2 3 3 2" xfId="4814"/>
    <cellStyle name="20% - Accent3 3 2 3 4" xfId="4815"/>
    <cellStyle name="20% - Accent3 3 2 3 4 2" xfId="4816"/>
    <cellStyle name="20% - Accent3 3 2 3 5" xfId="4817"/>
    <cellStyle name="20% - Accent3 3 2 4" xfId="2999"/>
    <cellStyle name="20% - Accent3 3 2 4 2" xfId="4818"/>
    <cellStyle name="20% - Accent3 3 2 4 2 2" xfId="4819"/>
    <cellStyle name="20% - Accent3 3 2 4 3" xfId="4820"/>
    <cellStyle name="20% - Accent3 3 2 4 3 2" xfId="4821"/>
    <cellStyle name="20% - Accent3 3 2 4 4" xfId="4822"/>
    <cellStyle name="20% - Accent3 3 2 5" xfId="4823"/>
    <cellStyle name="20% - Accent3 3 2 5 2" xfId="4824"/>
    <cellStyle name="20% - Accent3 3 2 6" xfId="4825"/>
    <cellStyle name="20% - Accent3 3 2 6 2" xfId="4826"/>
    <cellStyle name="20% - Accent3 3 2 7" xfId="4827"/>
    <cellStyle name="20% - Accent3 3 2 7 2" xfId="4828"/>
    <cellStyle name="20% - Accent3 3 2 8" xfId="4829"/>
    <cellStyle name="20% - Accent3 3 2 8 2" xfId="4830"/>
    <cellStyle name="20% - Accent3 3 2 9" xfId="4831"/>
    <cellStyle name="20% - Accent3 3 3" xfId="1546"/>
    <cellStyle name="20% - Accent3 3 4" xfId="1410"/>
    <cellStyle name="20% - Accent3 3 4 2" xfId="2309"/>
    <cellStyle name="20% - Accent3 3 4 2 2" xfId="4832"/>
    <cellStyle name="20% - Accent3 3 4 2 2 2" xfId="4833"/>
    <cellStyle name="20% - Accent3 3 4 2 2 2 2" xfId="4834"/>
    <cellStyle name="20% - Accent3 3 4 2 2 3" xfId="4835"/>
    <cellStyle name="20% - Accent3 3 4 2 2 3 2" xfId="4836"/>
    <cellStyle name="20% - Accent3 3 4 2 2 4" xfId="4837"/>
    <cellStyle name="20% - Accent3 3 4 2 3" xfId="4838"/>
    <cellStyle name="20% - Accent3 3 4 2 3 2" xfId="4839"/>
    <cellStyle name="20% - Accent3 3 4 2 4" xfId="4840"/>
    <cellStyle name="20% - Accent3 3 4 2 4 2" xfId="4841"/>
    <cellStyle name="20% - Accent3 3 4 2 5" xfId="4842"/>
    <cellStyle name="20% - Accent3 3 4 2 5 2" xfId="4843"/>
    <cellStyle name="20% - Accent3 3 4 2 6" xfId="4844"/>
    <cellStyle name="20% - Accent3 3 4 3" xfId="4845"/>
    <cellStyle name="20% - Accent3 3 4 3 2" xfId="4846"/>
    <cellStyle name="20% - Accent3 3 4 3 2 2" xfId="4847"/>
    <cellStyle name="20% - Accent3 3 4 3 3" xfId="4848"/>
    <cellStyle name="20% - Accent3 3 4 3 3 2" xfId="4849"/>
    <cellStyle name="20% - Accent3 3 4 3 4" xfId="4850"/>
    <cellStyle name="20% - Accent3 3 4 4" xfId="4851"/>
    <cellStyle name="20% - Accent3 3 4 4 2" xfId="4852"/>
    <cellStyle name="20% - Accent3 3 4 5" xfId="4853"/>
    <cellStyle name="20% - Accent3 3 4 5 2" xfId="4854"/>
    <cellStyle name="20% - Accent3 3 4 6" xfId="4855"/>
    <cellStyle name="20% - Accent3 3 4 6 2" xfId="4856"/>
    <cellStyle name="20% - Accent3 3 4 7" xfId="4857"/>
    <cellStyle name="20% - Accent3 3 5" xfId="2134"/>
    <cellStyle name="20% - Accent3 3 5 2" xfId="4858"/>
    <cellStyle name="20% - Accent3 3 5 2 2" xfId="4859"/>
    <cellStyle name="20% - Accent3 3 5 2 2 2" xfId="4860"/>
    <cellStyle name="20% - Accent3 3 5 2 3" xfId="4861"/>
    <cellStyle name="20% - Accent3 3 5 2 3 2" xfId="4862"/>
    <cellStyle name="20% - Accent3 3 5 2 4" xfId="4863"/>
    <cellStyle name="20% - Accent3 3 5 3" xfId="4864"/>
    <cellStyle name="20% - Accent3 3 5 3 2" xfId="4865"/>
    <cellStyle name="20% - Accent3 3 5 4" xfId="4866"/>
    <cellStyle name="20% - Accent3 3 5 4 2" xfId="4867"/>
    <cellStyle name="20% - Accent3 3 5 5" xfId="4868"/>
    <cellStyle name="20% - Accent3 3 5 5 2" xfId="4869"/>
    <cellStyle name="20% - Accent3 3 5 6" xfId="4870"/>
    <cellStyle name="20% - Accent3 3 6" xfId="1228"/>
    <cellStyle name="20% - Accent3 3 6 2" xfId="4871"/>
    <cellStyle name="20% - Accent3 3 6 2 2" xfId="4872"/>
    <cellStyle name="20% - Accent3 3 6 3" xfId="4873"/>
    <cellStyle name="20% - Accent3 3 6 3 2" xfId="4874"/>
    <cellStyle name="20% - Accent3 3 6 4" xfId="4875"/>
    <cellStyle name="20% - Accent3 3 7" xfId="4876"/>
    <cellStyle name="20% - Accent3 3 7 2" xfId="4877"/>
    <cellStyle name="20% - Accent3 3 8" xfId="4878"/>
    <cellStyle name="20% - Accent3 3 8 2" xfId="4879"/>
    <cellStyle name="20% - Accent3 3 9" xfId="4880"/>
    <cellStyle name="20% - Accent3 3 9 2" xfId="4881"/>
    <cellStyle name="20% - Accent3 4" xfId="142"/>
    <cellStyle name="20% - Accent3 4 10" xfId="4882"/>
    <cellStyle name="20% - Accent3 4 10 2" xfId="4883"/>
    <cellStyle name="20% - Accent3 4 2" xfId="722"/>
    <cellStyle name="20% - Accent3 4 2 2" xfId="857"/>
    <cellStyle name="20% - Accent3 4 2 2 2" xfId="2441"/>
    <cellStyle name="20% - Accent3 4 2 2 2 2" xfId="3232"/>
    <cellStyle name="20% - Accent3 4 2 2 2 2 2" xfId="4884"/>
    <cellStyle name="20% - Accent3 4 2 2 2 3" xfId="4885"/>
    <cellStyle name="20% - Accent3 4 2 2 2 3 2" xfId="4886"/>
    <cellStyle name="20% - Accent3 4 2 2 2 4" xfId="4887"/>
    <cellStyle name="20% - Accent3 4 2 2 3" xfId="3155"/>
    <cellStyle name="20% - Accent3 4 2 2 3 2" xfId="4888"/>
    <cellStyle name="20% - Accent3 4 2 2 4" xfId="4889"/>
    <cellStyle name="20% - Accent3 4 2 2 4 2" xfId="4890"/>
    <cellStyle name="20% - Accent3 4 2 2 5" xfId="4891"/>
    <cellStyle name="20% - Accent3 4 2 2 5 2" xfId="4892"/>
    <cellStyle name="20% - Accent3 4 2 2 6" xfId="4893"/>
    <cellStyle name="20% - Accent3 4 2 2 6 2" xfId="4894"/>
    <cellStyle name="20% - Accent3 4 2 2 7" xfId="4895"/>
    <cellStyle name="20% - Accent3 4 2 2 8" xfId="4896"/>
    <cellStyle name="20% - Accent3 4 2 3" xfId="1548"/>
    <cellStyle name="20% - Accent3 4 2 3 2" xfId="3233"/>
    <cellStyle name="20% - Accent3 4 2 3 2 2" xfId="4897"/>
    <cellStyle name="20% - Accent3 4 2 3 3" xfId="4898"/>
    <cellStyle name="20% - Accent3 4 2 3 3 2" xfId="4899"/>
    <cellStyle name="20% - Accent3 4 2 3 4" xfId="4900"/>
    <cellStyle name="20% - Accent3 4 2 4" xfId="3020"/>
    <cellStyle name="20% - Accent3 4 2 4 2" xfId="4901"/>
    <cellStyle name="20% - Accent3 4 2 5" xfId="4902"/>
    <cellStyle name="20% - Accent3 4 2 5 2" xfId="4903"/>
    <cellStyle name="20% - Accent3 4 2 6" xfId="4904"/>
    <cellStyle name="20% - Accent3 4 2 6 2" xfId="4905"/>
    <cellStyle name="20% - Accent3 4 2 7" xfId="4906"/>
    <cellStyle name="20% - Accent3 4 2 7 2" xfId="4907"/>
    <cellStyle name="20% - Accent3 4 2 8" xfId="4908"/>
    <cellStyle name="20% - Accent3 4 2 9" xfId="4909"/>
    <cellStyle name="20% - Accent3 4 3" xfId="1431"/>
    <cellStyle name="20% - Accent3 4 3 2" xfId="2330"/>
    <cellStyle name="20% - Accent3 4 3 2 2" xfId="4910"/>
    <cellStyle name="20% - Accent3 4 3 2 2 2" xfId="4911"/>
    <cellStyle name="20% - Accent3 4 3 2 2 2 2" xfId="4912"/>
    <cellStyle name="20% - Accent3 4 3 2 2 3" xfId="4913"/>
    <cellStyle name="20% - Accent3 4 3 2 2 3 2" xfId="4914"/>
    <cellStyle name="20% - Accent3 4 3 2 2 4" xfId="4915"/>
    <cellStyle name="20% - Accent3 4 3 2 3" xfId="4916"/>
    <cellStyle name="20% - Accent3 4 3 2 3 2" xfId="4917"/>
    <cellStyle name="20% - Accent3 4 3 2 4" xfId="4918"/>
    <cellStyle name="20% - Accent3 4 3 2 4 2" xfId="4919"/>
    <cellStyle name="20% - Accent3 4 3 2 5" xfId="4920"/>
    <cellStyle name="20% - Accent3 4 3 2 5 2" xfId="4921"/>
    <cellStyle name="20% - Accent3 4 3 2 6" xfId="4922"/>
    <cellStyle name="20% - Accent3 4 3 3" xfId="4923"/>
    <cellStyle name="20% - Accent3 4 3 3 2" xfId="4924"/>
    <cellStyle name="20% - Accent3 4 3 3 2 2" xfId="4925"/>
    <cellStyle name="20% - Accent3 4 3 3 3" xfId="4926"/>
    <cellStyle name="20% - Accent3 4 3 3 3 2" xfId="4927"/>
    <cellStyle name="20% - Accent3 4 3 3 4" xfId="4928"/>
    <cellStyle name="20% - Accent3 4 3 4" xfId="4929"/>
    <cellStyle name="20% - Accent3 4 3 4 2" xfId="4930"/>
    <cellStyle name="20% - Accent3 4 3 5" xfId="4931"/>
    <cellStyle name="20% - Accent3 4 3 5 2" xfId="4932"/>
    <cellStyle name="20% - Accent3 4 3 6" xfId="4933"/>
    <cellStyle name="20% - Accent3 4 3 6 2" xfId="4934"/>
    <cellStyle name="20% - Accent3 4 3 7" xfId="4935"/>
    <cellStyle name="20% - Accent3 4 4" xfId="2155"/>
    <cellStyle name="20% - Accent3 4 4 2" xfId="4936"/>
    <cellStyle name="20% - Accent3 4 4 2 2" xfId="4937"/>
    <cellStyle name="20% - Accent3 4 4 2 2 2" xfId="4938"/>
    <cellStyle name="20% - Accent3 4 4 2 3" xfId="4939"/>
    <cellStyle name="20% - Accent3 4 4 2 3 2" xfId="4940"/>
    <cellStyle name="20% - Accent3 4 4 2 4" xfId="4941"/>
    <cellStyle name="20% - Accent3 4 4 3" xfId="4942"/>
    <cellStyle name="20% - Accent3 4 4 3 2" xfId="4943"/>
    <cellStyle name="20% - Accent3 4 4 4" xfId="4944"/>
    <cellStyle name="20% - Accent3 4 4 4 2" xfId="4945"/>
    <cellStyle name="20% - Accent3 4 4 5" xfId="4946"/>
    <cellStyle name="20% - Accent3 4 4 5 2" xfId="4947"/>
    <cellStyle name="20% - Accent3 4 4 6" xfId="4948"/>
    <cellStyle name="20% - Accent3 4 5" xfId="1249"/>
    <cellStyle name="20% - Accent3 4 5 2" xfId="4949"/>
    <cellStyle name="20% - Accent3 4 5 2 2" xfId="4950"/>
    <cellStyle name="20% - Accent3 4 5 2 2 2" xfId="4951"/>
    <cellStyle name="20% - Accent3 4 5 2 3" xfId="4952"/>
    <cellStyle name="20% - Accent3 4 5 2 3 2" xfId="4953"/>
    <cellStyle name="20% - Accent3 4 5 2 4" xfId="4954"/>
    <cellStyle name="20% - Accent3 4 5 3" xfId="4955"/>
    <cellStyle name="20% - Accent3 4 5 3 2" xfId="4956"/>
    <cellStyle name="20% - Accent3 4 5 4" xfId="4957"/>
    <cellStyle name="20% - Accent3 4 5 4 2" xfId="4958"/>
    <cellStyle name="20% - Accent3 4 5 5" xfId="4959"/>
    <cellStyle name="20% - Accent3 4 6" xfId="4960"/>
    <cellStyle name="20% - Accent3 4 6 2" xfId="4961"/>
    <cellStyle name="20% - Accent3 4 6 2 2" xfId="4962"/>
    <cellStyle name="20% - Accent3 4 6 3" xfId="4963"/>
    <cellStyle name="20% - Accent3 4 6 3 2" xfId="4964"/>
    <cellStyle name="20% - Accent3 4 6 4" xfId="4965"/>
    <cellStyle name="20% - Accent3 4 7" xfId="4966"/>
    <cellStyle name="20% - Accent3 4 7 2" xfId="4967"/>
    <cellStyle name="20% - Accent3 4 8" xfId="4968"/>
    <cellStyle name="20% - Accent3 4 8 2" xfId="4969"/>
    <cellStyle name="20% - Accent3 4 9" xfId="4970"/>
    <cellStyle name="20% - Accent3 4 9 2" xfId="4971"/>
    <cellStyle name="20% - Accent3 5" xfId="143"/>
    <cellStyle name="20% - Accent3 5 10" xfId="4972"/>
    <cellStyle name="20% - Accent3 5 10 2" xfId="4973"/>
    <cellStyle name="20% - Accent3 5 2" xfId="737"/>
    <cellStyle name="20% - Accent3 5 2 2" xfId="872"/>
    <cellStyle name="20% - Accent3 5 2 2 2" xfId="2442"/>
    <cellStyle name="20% - Accent3 5 2 2 2 2" xfId="3234"/>
    <cellStyle name="20% - Accent3 5 2 2 2 2 2" xfId="4974"/>
    <cellStyle name="20% - Accent3 5 2 2 2 3" xfId="4975"/>
    <cellStyle name="20% - Accent3 5 2 2 2 3 2" xfId="4976"/>
    <cellStyle name="20% - Accent3 5 2 2 2 4" xfId="4977"/>
    <cellStyle name="20% - Accent3 5 2 2 3" xfId="3170"/>
    <cellStyle name="20% - Accent3 5 2 2 3 2" xfId="4978"/>
    <cellStyle name="20% - Accent3 5 2 2 4" xfId="4979"/>
    <cellStyle name="20% - Accent3 5 2 2 4 2" xfId="4980"/>
    <cellStyle name="20% - Accent3 5 2 2 5" xfId="4981"/>
    <cellStyle name="20% - Accent3 5 2 2 5 2" xfId="4982"/>
    <cellStyle name="20% - Accent3 5 2 2 6" xfId="4983"/>
    <cellStyle name="20% - Accent3 5 2 2 6 2" xfId="4984"/>
    <cellStyle name="20% - Accent3 5 2 2 7" xfId="4985"/>
    <cellStyle name="20% - Accent3 5 2 2 8" xfId="4986"/>
    <cellStyle name="20% - Accent3 5 2 3" xfId="1549"/>
    <cellStyle name="20% - Accent3 5 2 3 2" xfId="3235"/>
    <cellStyle name="20% - Accent3 5 2 3 2 2" xfId="4987"/>
    <cellStyle name="20% - Accent3 5 2 3 3" xfId="4988"/>
    <cellStyle name="20% - Accent3 5 2 3 3 2" xfId="4989"/>
    <cellStyle name="20% - Accent3 5 2 3 4" xfId="4990"/>
    <cellStyle name="20% - Accent3 5 2 4" xfId="3035"/>
    <cellStyle name="20% - Accent3 5 2 4 2" xfId="4991"/>
    <cellStyle name="20% - Accent3 5 2 5" xfId="4992"/>
    <cellStyle name="20% - Accent3 5 2 5 2" xfId="4993"/>
    <cellStyle name="20% - Accent3 5 2 6" xfId="4994"/>
    <cellStyle name="20% - Accent3 5 2 6 2" xfId="4995"/>
    <cellStyle name="20% - Accent3 5 2 7" xfId="4996"/>
    <cellStyle name="20% - Accent3 5 2 7 2" xfId="4997"/>
    <cellStyle name="20% - Accent3 5 2 8" xfId="4998"/>
    <cellStyle name="20% - Accent3 5 2 9" xfId="4999"/>
    <cellStyle name="20% - Accent3 5 3" xfId="1446"/>
    <cellStyle name="20% - Accent3 5 3 2" xfId="2345"/>
    <cellStyle name="20% - Accent3 5 3 2 2" xfId="5000"/>
    <cellStyle name="20% - Accent3 5 3 2 2 2" xfId="5001"/>
    <cellStyle name="20% - Accent3 5 3 2 2 2 2" xfId="5002"/>
    <cellStyle name="20% - Accent3 5 3 2 2 3" xfId="5003"/>
    <cellStyle name="20% - Accent3 5 3 2 2 3 2" xfId="5004"/>
    <cellStyle name="20% - Accent3 5 3 2 2 4" xfId="5005"/>
    <cellStyle name="20% - Accent3 5 3 2 3" xfId="5006"/>
    <cellStyle name="20% - Accent3 5 3 2 3 2" xfId="5007"/>
    <cellStyle name="20% - Accent3 5 3 2 4" xfId="5008"/>
    <cellStyle name="20% - Accent3 5 3 2 4 2" xfId="5009"/>
    <cellStyle name="20% - Accent3 5 3 2 5" xfId="5010"/>
    <cellStyle name="20% - Accent3 5 3 2 5 2" xfId="5011"/>
    <cellStyle name="20% - Accent3 5 3 2 6" xfId="5012"/>
    <cellStyle name="20% - Accent3 5 3 3" xfId="5013"/>
    <cellStyle name="20% - Accent3 5 3 3 2" xfId="5014"/>
    <cellStyle name="20% - Accent3 5 3 3 2 2" xfId="5015"/>
    <cellStyle name="20% - Accent3 5 3 3 3" xfId="5016"/>
    <cellStyle name="20% - Accent3 5 3 3 3 2" xfId="5017"/>
    <cellStyle name="20% - Accent3 5 3 3 4" xfId="5018"/>
    <cellStyle name="20% - Accent3 5 3 4" xfId="5019"/>
    <cellStyle name="20% - Accent3 5 3 4 2" xfId="5020"/>
    <cellStyle name="20% - Accent3 5 3 5" xfId="5021"/>
    <cellStyle name="20% - Accent3 5 3 5 2" xfId="5022"/>
    <cellStyle name="20% - Accent3 5 3 6" xfId="5023"/>
    <cellStyle name="20% - Accent3 5 3 6 2" xfId="5024"/>
    <cellStyle name="20% - Accent3 5 3 7" xfId="5025"/>
    <cellStyle name="20% - Accent3 5 4" xfId="2170"/>
    <cellStyle name="20% - Accent3 5 4 2" xfId="5026"/>
    <cellStyle name="20% - Accent3 5 4 2 2" xfId="5027"/>
    <cellStyle name="20% - Accent3 5 4 2 2 2" xfId="5028"/>
    <cellStyle name="20% - Accent3 5 4 2 3" xfId="5029"/>
    <cellStyle name="20% - Accent3 5 4 2 3 2" xfId="5030"/>
    <cellStyle name="20% - Accent3 5 4 2 4" xfId="5031"/>
    <cellStyle name="20% - Accent3 5 4 3" xfId="5032"/>
    <cellStyle name="20% - Accent3 5 4 3 2" xfId="5033"/>
    <cellStyle name="20% - Accent3 5 4 4" xfId="5034"/>
    <cellStyle name="20% - Accent3 5 4 4 2" xfId="5035"/>
    <cellStyle name="20% - Accent3 5 4 5" xfId="5036"/>
    <cellStyle name="20% - Accent3 5 4 5 2" xfId="5037"/>
    <cellStyle name="20% - Accent3 5 4 6" xfId="5038"/>
    <cellStyle name="20% - Accent3 5 5" xfId="1264"/>
    <cellStyle name="20% - Accent3 5 5 2" xfId="5039"/>
    <cellStyle name="20% - Accent3 5 5 2 2" xfId="5040"/>
    <cellStyle name="20% - Accent3 5 5 2 2 2" xfId="5041"/>
    <cellStyle name="20% - Accent3 5 5 2 3" xfId="5042"/>
    <cellStyle name="20% - Accent3 5 5 2 3 2" xfId="5043"/>
    <cellStyle name="20% - Accent3 5 5 2 4" xfId="5044"/>
    <cellStyle name="20% - Accent3 5 5 3" xfId="5045"/>
    <cellStyle name="20% - Accent3 5 5 3 2" xfId="5046"/>
    <cellStyle name="20% - Accent3 5 5 4" xfId="5047"/>
    <cellStyle name="20% - Accent3 5 5 4 2" xfId="5048"/>
    <cellStyle name="20% - Accent3 5 5 5" xfId="5049"/>
    <cellStyle name="20% - Accent3 5 6" xfId="5050"/>
    <cellStyle name="20% - Accent3 5 6 2" xfId="5051"/>
    <cellStyle name="20% - Accent3 5 6 2 2" xfId="5052"/>
    <cellStyle name="20% - Accent3 5 6 3" xfId="5053"/>
    <cellStyle name="20% - Accent3 5 6 3 2" xfId="5054"/>
    <cellStyle name="20% - Accent3 5 6 4" xfId="5055"/>
    <cellStyle name="20% - Accent3 5 7" xfId="5056"/>
    <cellStyle name="20% - Accent3 5 7 2" xfId="5057"/>
    <cellStyle name="20% - Accent3 5 8" xfId="5058"/>
    <cellStyle name="20% - Accent3 5 8 2" xfId="5059"/>
    <cellStyle name="20% - Accent3 5 9" xfId="5060"/>
    <cellStyle name="20% - Accent3 5 9 2" xfId="5061"/>
    <cellStyle name="20% - Accent3 6" xfId="139"/>
    <cellStyle name="20% - Accent3 6 10" xfId="5062"/>
    <cellStyle name="20% - Accent3 6 10 2" xfId="5063"/>
    <cellStyle name="20% - Accent3 6 2" xfId="751"/>
    <cellStyle name="20% - Accent3 6 2 2" xfId="886"/>
    <cellStyle name="20% - Accent3 6 2 2 2" xfId="2443"/>
    <cellStyle name="20% - Accent3 6 2 2 2 2" xfId="3236"/>
    <cellStyle name="20% - Accent3 6 2 2 2 2 2" xfId="5064"/>
    <cellStyle name="20% - Accent3 6 2 2 2 3" xfId="5065"/>
    <cellStyle name="20% - Accent3 6 2 2 2 3 2" xfId="5066"/>
    <cellStyle name="20% - Accent3 6 2 2 2 4" xfId="5067"/>
    <cellStyle name="20% - Accent3 6 2 2 3" xfId="3184"/>
    <cellStyle name="20% - Accent3 6 2 2 3 2" xfId="5068"/>
    <cellStyle name="20% - Accent3 6 2 2 4" xfId="5069"/>
    <cellStyle name="20% - Accent3 6 2 2 4 2" xfId="5070"/>
    <cellStyle name="20% - Accent3 6 2 2 5" xfId="5071"/>
    <cellStyle name="20% - Accent3 6 2 2 5 2" xfId="5072"/>
    <cellStyle name="20% - Accent3 6 2 2 6" xfId="5073"/>
    <cellStyle name="20% - Accent3 6 2 2 6 2" xfId="5074"/>
    <cellStyle name="20% - Accent3 6 2 2 7" xfId="5075"/>
    <cellStyle name="20% - Accent3 6 2 2 8" xfId="5076"/>
    <cellStyle name="20% - Accent3 6 2 3" xfId="1550"/>
    <cellStyle name="20% - Accent3 6 2 3 2" xfId="3237"/>
    <cellStyle name="20% - Accent3 6 2 3 2 2" xfId="5077"/>
    <cellStyle name="20% - Accent3 6 2 3 3" xfId="5078"/>
    <cellStyle name="20% - Accent3 6 2 3 3 2" xfId="5079"/>
    <cellStyle name="20% - Accent3 6 2 3 4" xfId="5080"/>
    <cellStyle name="20% - Accent3 6 2 4" xfId="3049"/>
    <cellStyle name="20% - Accent3 6 2 4 2" xfId="5081"/>
    <cellStyle name="20% - Accent3 6 2 5" xfId="5082"/>
    <cellStyle name="20% - Accent3 6 2 5 2" xfId="5083"/>
    <cellStyle name="20% - Accent3 6 2 6" xfId="5084"/>
    <cellStyle name="20% - Accent3 6 2 6 2" xfId="5085"/>
    <cellStyle name="20% - Accent3 6 2 7" xfId="5086"/>
    <cellStyle name="20% - Accent3 6 2 7 2" xfId="5087"/>
    <cellStyle name="20% - Accent3 6 2 8" xfId="5088"/>
    <cellStyle name="20% - Accent3 6 2 9" xfId="5089"/>
    <cellStyle name="20% - Accent3 6 3" xfId="1460"/>
    <cellStyle name="20% - Accent3 6 3 2" xfId="2359"/>
    <cellStyle name="20% - Accent3 6 3 2 2" xfId="5090"/>
    <cellStyle name="20% - Accent3 6 3 2 2 2" xfId="5091"/>
    <cellStyle name="20% - Accent3 6 3 2 2 2 2" xfId="5092"/>
    <cellStyle name="20% - Accent3 6 3 2 2 3" xfId="5093"/>
    <cellStyle name="20% - Accent3 6 3 2 2 3 2" xfId="5094"/>
    <cellStyle name="20% - Accent3 6 3 2 2 4" xfId="5095"/>
    <cellStyle name="20% - Accent3 6 3 2 3" xfId="5096"/>
    <cellStyle name="20% - Accent3 6 3 2 3 2" xfId="5097"/>
    <cellStyle name="20% - Accent3 6 3 2 4" xfId="5098"/>
    <cellStyle name="20% - Accent3 6 3 2 4 2" xfId="5099"/>
    <cellStyle name="20% - Accent3 6 3 2 5" xfId="5100"/>
    <cellStyle name="20% - Accent3 6 3 2 5 2" xfId="5101"/>
    <cellStyle name="20% - Accent3 6 3 2 6" xfId="5102"/>
    <cellStyle name="20% - Accent3 6 3 3" xfId="5103"/>
    <cellStyle name="20% - Accent3 6 3 3 2" xfId="5104"/>
    <cellStyle name="20% - Accent3 6 3 3 2 2" xfId="5105"/>
    <cellStyle name="20% - Accent3 6 3 3 3" xfId="5106"/>
    <cellStyle name="20% - Accent3 6 3 3 3 2" xfId="5107"/>
    <cellStyle name="20% - Accent3 6 3 3 4" xfId="5108"/>
    <cellStyle name="20% - Accent3 6 3 4" xfId="5109"/>
    <cellStyle name="20% - Accent3 6 3 4 2" xfId="5110"/>
    <cellStyle name="20% - Accent3 6 3 5" xfId="5111"/>
    <cellStyle name="20% - Accent3 6 3 5 2" xfId="5112"/>
    <cellStyle name="20% - Accent3 6 3 6" xfId="5113"/>
    <cellStyle name="20% - Accent3 6 3 6 2" xfId="5114"/>
    <cellStyle name="20% - Accent3 6 3 7" xfId="5115"/>
    <cellStyle name="20% - Accent3 6 4" xfId="2184"/>
    <cellStyle name="20% - Accent3 6 4 2" xfId="5116"/>
    <cellStyle name="20% - Accent3 6 4 2 2" xfId="5117"/>
    <cellStyle name="20% - Accent3 6 4 2 2 2" xfId="5118"/>
    <cellStyle name="20% - Accent3 6 4 2 3" xfId="5119"/>
    <cellStyle name="20% - Accent3 6 4 2 3 2" xfId="5120"/>
    <cellStyle name="20% - Accent3 6 4 2 4" xfId="5121"/>
    <cellStyle name="20% - Accent3 6 4 3" xfId="5122"/>
    <cellStyle name="20% - Accent3 6 4 3 2" xfId="5123"/>
    <cellStyle name="20% - Accent3 6 4 4" xfId="5124"/>
    <cellStyle name="20% - Accent3 6 4 4 2" xfId="5125"/>
    <cellStyle name="20% - Accent3 6 4 5" xfId="5126"/>
    <cellStyle name="20% - Accent3 6 4 5 2" xfId="5127"/>
    <cellStyle name="20% - Accent3 6 4 6" xfId="5128"/>
    <cellStyle name="20% - Accent3 6 5" xfId="1278"/>
    <cellStyle name="20% - Accent3 6 5 2" xfId="5129"/>
    <cellStyle name="20% - Accent3 6 5 2 2" xfId="5130"/>
    <cellStyle name="20% - Accent3 6 5 2 2 2" xfId="5131"/>
    <cellStyle name="20% - Accent3 6 5 2 3" xfId="5132"/>
    <cellStyle name="20% - Accent3 6 5 2 3 2" xfId="5133"/>
    <cellStyle name="20% - Accent3 6 5 2 4" xfId="5134"/>
    <cellStyle name="20% - Accent3 6 5 3" xfId="5135"/>
    <cellStyle name="20% - Accent3 6 5 3 2" xfId="5136"/>
    <cellStyle name="20% - Accent3 6 5 4" xfId="5137"/>
    <cellStyle name="20% - Accent3 6 5 4 2" xfId="5138"/>
    <cellStyle name="20% - Accent3 6 5 5" xfId="5139"/>
    <cellStyle name="20% - Accent3 6 6" xfId="5140"/>
    <cellStyle name="20% - Accent3 6 6 2" xfId="5141"/>
    <cellStyle name="20% - Accent3 6 6 2 2" xfId="5142"/>
    <cellStyle name="20% - Accent3 6 6 3" xfId="5143"/>
    <cellStyle name="20% - Accent3 6 6 3 2" xfId="5144"/>
    <cellStyle name="20% - Accent3 6 6 4" xfId="5145"/>
    <cellStyle name="20% - Accent3 6 7" xfId="5146"/>
    <cellStyle name="20% - Accent3 6 7 2" xfId="5147"/>
    <cellStyle name="20% - Accent3 6 8" xfId="5148"/>
    <cellStyle name="20% - Accent3 6 8 2" xfId="5149"/>
    <cellStyle name="20% - Accent3 6 9" xfId="5150"/>
    <cellStyle name="20% - Accent3 6 9 2" xfId="5151"/>
    <cellStyle name="20% - Accent3 7" xfId="770"/>
    <cellStyle name="20% - Accent3 7 10" xfId="5152"/>
    <cellStyle name="20% - Accent3 7 10 2" xfId="5153"/>
    <cellStyle name="20% - Accent3 7 11" xfId="5154"/>
    <cellStyle name="20% - Accent3 7 12" xfId="5155"/>
    <cellStyle name="20% - Accent3 7 2" xfId="905"/>
    <cellStyle name="20% - Accent3 7 2 2" xfId="2444"/>
    <cellStyle name="20% - Accent3 7 2 2 2" xfId="5156"/>
    <cellStyle name="20% - Accent3 7 2 2 2 2" xfId="5157"/>
    <cellStyle name="20% - Accent3 7 2 2 2 2 2" xfId="5158"/>
    <cellStyle name="20% - Accent3 7 2 2 2 3" xfId="5159"/>
    <cellStyle name="20% - Accent3 7 2 2 2 3 2" xfId="5160"/>
    <cellStyle name="20% - Accent3 7 2 2 2 4" xfId="5161"/>
    <cellStyle name="20% - Accent3 7 2 2 3" xfId="5162"/>
    <cellStyle name="20% - Accent3 7 2 2 3 2" xfId="5163"/>
    <cellStyle name="20% - Accent3 7 2 2 4" xfId="5164"/>
    <cellStyle name="20% - Accent3 7 2 2 4 2" xfId="5165"/>
    <cellStyle name="20% - Accent3 7 2 2 5" xfId="5166"/>
    <cellStyle name="20% - Accent3 7 2 2 5 2" xfId="5167"/>
    <cellStyle name="20% - Accent3 7 2 2 6" xfId="5168"/>
    <cellStyle name="20% - Accent3 7 2 3" xfId="1551"/>
    <cellStyle name="20% - Accent3 7 2 3 2" xfId="5169"/>
    <cellStyle name="20% - Accent3 7 2 3 2 2" xfId="5170"/>
    <cellStyle name="20% - Accent3 7 2 3 3" xfId="5171"/>
    <cellStyle name="20% - Accent3 7 2 3 3 2" xfId="5172"/>
    <cellStyle name="20% - Accent3 7 2 3 4" xfId="5173"/>
    <cellStyle name="20% - Accent3 7 2 4" xfId="3203"/>
    <cellStyle name="20% - Accent3 7 2 4 2" xfId="5174"/>
    <cellStyle name="20% - Accent3 7 2 5" xfId="5175"/>
    <cellStyle name="20% - Accent3 7 2 5 2" xfId="5176"/>
    <cellStyle name="20% - Accent3 7 2 6" xfId="5177"/>
    <cellStyle name="20% - Accent3 7 2 6 2" xfId="5178"/>
    <cellStyle name="20% - Accent3 7 2 7" xfId="5179"/>
    <cellStyle name="20% - Accent3 7 2 7 2" xfId="5180"/>
    <cellStyle name="20% - Accent3 7 2 8" xfId="5181"/>
    <cellStyle name="20% - Accent3 7 2 9" xfId="5182"/>
    <cellStyle name="20% - Accent3 7 3" xfId="1479"/>
    <cellStyle name="20% - Accent3 7 3 2" xfId="2378"/>
    <cellStyle name="20% - Accent3 7 3 2 2" xfId="5183"/>
    <cellStyle name="20% - Accent3 7 3 2 2 2" xfId="5184"/>
    <cellStyle name="20% - Accent3 7 3 2 2 2 2" xfId="5185"/>
    <cellStyle name="20% - Accent3 7 3 2 2 3" xfId="5186"/>
    <cellStyle name="20% - Accent3 7 3 2 2 3 2" xfId="5187"/>
    <cellStyle name="20% - Accent3 7 3 2 2 4" xfId="5188"/>
    <cellStyle name="20% - Accent3 7 3 2 3" xfId="5189"/>
    <cellStyle name="20% - Accent3 7 3 2 3 2" xfId="5190"/>
    <cellStyle name="20% - Accent3 7 3 2 4" xfId="5191"/>
    <cellStyle name="20% - Accent3 7 3 2 4 2" xfId="5192"/>
    <cellStyle name="20% - Accent3 7 3 2 5" xfId="5193"/>
    <cellStyle name="20% - Accent3 7 3 2 5 2" xfId="5194"/>
    <cellStyle name="20% - Accent3 7 3 2 6" xfId="5195"/>
    <cellStyle name="20% - Accent3 7 3 3" xfId="5196"/>
    <cellStyle name="20% - Accent3 7 3 3 2" xfId="5197"/>
    <cellStyle name="20% - Accent3 7 3 3 2 2" xfId="5198"/>
    <cellStyle name="20% - Accent3 7 3 3 3" xfId="5199"/>
    <cellStyle name="20% - Accent3 7 3 3 3 2" xfId="5200"/>
    <cellStyle name="20% - Accent3 7 3 3 4" xfId="5201"/>
    <cellStyle name="20% - Accent3 7 3 4" xfId="5202"/>
    <cellStyle name="20% - Accent3 7 3 4 2" xfId="5203"/>
    <cellStyle name="20% - Accent3 7 3 5" xfId="5204"/>
    <cellStyle name="20% - Accent3 7 3 5 2" xfId="5205"/>
    <cellStyle name="20% - Accent3 7 3 6" xfId="5206"/>
    <cellStyle name="20% - Accent3 7 3 6 2" xfId="5207"/>
    <cellStyle name="20% - Accent3 7 3 7" xfId="5208"/>
    <cellStyle name="20% - Accent3 7 4" xfId="2203"/>
    <cellStyle name="20% - Accent3 7 4 2" xfId="5209"/>
    <cellStyle name="20% - Accent3 7 4 2 2" xfId="5210"/>
    <cellStyle name="20% - Accent3 7 4 2 2 2" xfId="5211"/>
    <cellStyle name="20% - Accent3 7 4 2 3" xfId="5212"/>
    <cellStyle name="20% - Accent3 7 4 2 3 2" xfId="5213"/>
    <cellStyle name="20% - Accent3 7 4 2 4" xfId="5214"/>
    <cellStyle name="20% - Accent3 7 4 3" xfId="5215"/>
    <cellStyle name="20% - Accent3 7 4 3 2" xfId="5216"/>
    <cellStyle name="20% - Accent3 7 4 4" xfId="5217"/>
    <cellStyle name="20% - Accent3 7 4 4 2" xfId="5218"/>
    <cellStyle name="20% - Accent3 7 4 5" xfId="5219"/>
    <cellStyle name="20% - Accent3 7 4 5 2" xfId="5220"/>
    <cellStyle name="20% - Accent3 7 4 6" xfId="5221"/>
    <cellStyle name="20% - Accent3 7 5" xfId="1297"/>
    <cellStyle name="20% - Accent3 7 5 2" xfId="5222"/>
    <cellStyle name="20% - Accent3 7 5 2 2" xfId="5223"/>
    <cellStyle name="20% - Accent3 7 5 2 2 2" xfId="5224"/>
    <cellStyle name="20% - Accent3 7 5 2 3" xfId="5225"/>
    <cellStyle name="20% - Accent3 7 5 2 3 2" xfId="5226"/>
    <cellStyle name="20% - Accent3 7 5 2 4" xfId="5227"/>
    <cellStyle name="20% - Accent3 7 5 3" xfId="5228"/>
    <cellStyle name="20% - Accent3 7 5 3 2" xfId="5229"/>
    <cellStyle name="20% - Accent3 7 5 4" xfId="5230"/>
    <cellStyle name="20% - Accent3 7 5 4 2" xfId="5231"/>
    <cellStyle name="20% - Accent3 7 5 5" xfId="5232"/>
    <cellStyle name="20% - Accent3 7 6" xfId="3068"/>
    <cellStyle name="20% - Accent3 7 6 2" xfId="5233"/>
    <cellStyle name="20% - Accent3 7 6 2 2" xfId="5234"/>
    <cellStyle name="20% - Accent3 7 6 3" xfId="5235"/>
    <cellStyle name="20% - Accent3 7 6 3 2" xfId="5236"/>
    <cellStyle name="20% - Accent3 7 6 4" xfId="5237"/>
    <cellStyle name="20% - Accent3 7 7" xfId="5238"/>
    <cellStyle name="20% - Accent3 7 7 2" xfId="5239"/>
    <cellStyle name="20% - Accent3 7 8" xfId="5240"/>
    <cellStyle name="20% - Accent3 7 8 2" xfId="5241"/>
    <cellStyle name="20% - Accent3 7 9" xfId="5242"/>
    <cellStyle name="20% - Accent3 7 9 2" xfId="5243"/>
    <cellStyle name="20% - Accent3 8" xfId="783"/>
    <cellStyle name="20% - Accent3 8 10" xfId="5244"/>
    <cellStyle name="20% - Accent3 8 2" xfId="1513"/>
    <cellStyle name="20% - Accent3 8 2 2" xfId="2412"/>
    <cellStyle name="20% - Accent3 8 2 2 2" xfId="5245"/>
    <cellStyle name="20% - Accent3 8 2 2 2 2" xfId="5246"/>
    <cellStyle name="20% - Accent3 8 2 2 2 2 2" xfId="5247"/>
    <cellStyle name="20% - Accent3 8 2 2 2 3" xfId="5248"/>
    <cellStyle name="20% - Accent3 8 2 2 2 3 2" xfId="5249"/>
    <cellStyle name="20% - Accent3 8 2 2 2 4" xfId="5250"/>
    <cellStyle name="20% - Accent3 8 2 2 3" xfId="5251"/>
    <cellStyle name="20% - Accent3 8 2 2 3 2" xfId="5252"/>
    <cellStyle name="20% - Accent3 8 2 2 4" xfId="5253"/>
    <cellStyle name="20% - Accent3 8 2 2 4 2" xfId="5254"/>
    <cellStyle name="20% - Accent3 8 2 2 5" xfId="5255"/>
    <cellStyle name="20% - Accent3 8 2 2 5 2" xfId="5256"/>
    <cellStyle name="20% - Accent3 8 2 2 6" xfId="5257"/>
    <cellStyle name="20% - Accent3 8 2 3" xfId="5258"/>
    <cellStyle name="20% - Accent3 8 2 3 2" xfId="5259"/>
    <cellStyle name="20% - Accent3 8 2 3 2 2" xfId="5260"/>
    <cellStyle name="20% - Accent3 8 2 3 3" xfId="5261"/>
    <cellStyle name="20% - Accent3 8 2 3 3 2" xfId="5262"/>
    <cellStyle name="20% - Accent3 8 2 3 4" xfId="5263"/>
    <cellStyle name="20% - Accent3 8 2 4" xfId="5264"/>
    <cellStyle name="20% - Accent3 8 2 4 2" xfId="5265"/>
    <cellStyle name="20% - Accent3 8 2 5" xfId="5266"/>
    <cellStyle name="20% - Accent3 8 2 5 2" xfId="5267"/>
    <cellStyle name="20% - Accent3 8 2 6" xfId="5268"/>
    <cellStyle name="20% - Accent3 8 2 6 2" xfId="5269"/>
    <cellStyle name="20% - Accent3 8 2 7" xfId="5270"/>
    <cellStyle name="20% - Accent3 8 3" xfId="2237"/>
    <cellStyle name="20% - Accent3 8 3 2" xfId="5271"/>
    <cellStyle name="20% - Accent3 8 3 2 2" xfId="5272"/>
    <cellStyle name="20% - Accent3 8 3 2 2 2" xfId="5273"/>
    <cellStyle name="20% - Accent3 8 3 2 3" xfId="5274"/>
    <cellStyle name="20% - Accent3 8 3 2 3 2" xfId="5275"/>
    <cellStyle name="20% - Accent3 8 3 2 4" xfId="5276"/>
    <cellStyle name="20% - Accent3 8 3 3" xfId="5277"/>
    <cellStyle name="20% - Accent3 8 3 3 2" xfId="5278"/>
    <cellStyle name="20% - Accent3 8 3 4" xfId="5279"/>
    <cellStyle name="20% - Accent3 8 3 4 2" xfId="5280"/>
    <cellStyle name="20% - Accent3 8 3 5" xfId="5281"/>
    <cellStyle name="20% - Accent3 8 3 5 2" xfId="5282"/>
    <cellStyle name="20% - Accent3 8 3 6" xfId="5283"/>
    <cellStyle name="20% - Accent3 8 4" xfId="1335"/>
    <cellStyle name="20% - Accent3 8 4 2" xfId="5284"/>
    <cellStyle name="20% - Accent3 8 4 2 2" xfId="5285"/>
    <cellStyle name="20% - Accent3 8 4 3" xfId="5286"/>
    <cellStyle name="20% - Accent3 8 4 3 2" xfId="5287"/>
    <cellStyle name="20% - Accent3 8 4 4" xfId="5288"/>
    <cellStyle name="20% - Accent3 8 5" xfId="3081"/>
    <cellStyle name="20% - Accent3 8 5 2" xfId="5289"/>
    <cellStyle name="20% - Accent3 8 6" xfId="5290"/>
    <cellStyle name="20% - Accent3 8 6 2" xfId="5291"/>
    <cellStyle name="20% - Accent3 8 7" xfId="5292"/>
    <cellStyle name="20% - Accent3 8 7 2" xfId="5293"/>
    <cellStyle name="20% - Accent3 8 8" xfId="5294"/>
    <cellStyle name="20% - Accent3 8 8 2" xfId="5295"/>
    <cellStyle name="20% - Accent3 8 9" xfId="5296"/>
    <cellStyle name="20% - Accent3 9" xfId="1544"/>
    <cellStyle name="20% - Accent3 9 2" xfId="2439"/>
    <cellStyle name="20% - Accent3 9 2 2" xfId="5297"/>
    <cellStyle name="20% - Accent3 9 2 2 2" xfId="5298"/>
    <cellStyle name="20% - Accent3 9 2 2 2 2" xfId="5299"/>
    <cellStyle name="20% - Accent3 9 2 2 3" xfId="5300"/>
    <cellStyle name="20% - Accent3 9 2 2 3 2" xfId="5301"/>
    <cellStyle name="20% - Accent3 9 2 2 4" xfId="5302"/>
    <cellStyle name="20% - Accent3 9 2 3" xfId="5303"/>
    <cellStyle name="20% - Accent3 9 2 3 2" xfId="5304"/>
    <cellStyle name="20% - Accent3 9 2 4" xfId="5305"/>
    <cellStyle name="20% - Accent3 9 2 4 2" xfId="5306"/>
    <cellStyle name="20% - Accent3 9 2 5" xfId="5307"/>
    <cellStyle name="20% - Accent3 9 2 5 2" xfId="5308"/>
    <cellStyle name="20% - Accent3 9 2 6" xfId="5309"/>
    <cellStyle name="20% - Accent3 9 3" xfId="5310"/>
    <cellStyle name="20% - Accent3 9 3 2" xfId="5311"/>
    <cellStyle name="20% - Accent3 9 3 2 2" xfId="5312"/>
    <cellStyle name="20% - Accent3 9 3 3" xfId="5313"/>
    <cellStyle name="20% - Accent3 9 3 3 2" xfId="5314"/>
    <cellStyle name="20% - Accent3 9 3 4" xfId="5315"/>
    <cellStyle name="20% - Accent3 9 4" xfId="5316"/>
    <cellStyle name="20% - Accent3 9 4 2" xfId="5317"/>
    <cellStyle name="20% - Accent3 9 5" xfId="5318"/>
    <cellStyle name="20% - Accent3 9 5 2" xfId="5319"/>
    <cellStyle name="20% - Accent3 9 6" xfId="5320"/>
    <cellStyle name="20% - Accent3 9 6 2" xfId="5321"/>
    <cellStyle name="20% - Accent3 9 7" xfId="5322"/>
    <cellStyle name="20% - Accent3 9 7 2" xfId="5323"/>
    <cellStyle name="20% - Accent3 9 8" xfId="5324"/>
    <cellStyle name="20% - Accent3 9 9" xfId="5325"/>
    <cellStyle name="20% - Accent4" xfId="528" builtinId="42" customBuiltin="1"/>
    <cellStyle name="20% - Accent4 10" xfId="1393"/>
    <cellStyle name="20% - Accent4 10 2" xfId="2292"/>
    <cellStyle name="20% - Accent4 10 2 2" xfId="5326"/>
    <cellStyle name="20% - Accent4 10 2 2 2" xfId="5327"/>
    <cellStyle name="20% - Accent4 10 2 2 2 2" xfId="5328"/>
    <cellStyle name="20% - Accent4 10 2 2 3" xfId="5329"/>
    <cellStyle name="20% - Accent4 10 2 2 3 2" xfId="5330"/>
    <cellStyle name="20% - Accent4 10 2 2 4" xfId="5331"/>
    <cellStyle name="20% - Accent4 10 2 3" xfId="5332"/>
    <cellStyle name="20% - Accent4 10 2 3 2" xfId="5333"/>
    <cellStyle name="20% - Accent4 10 2 4" xfId="5334"/>
    <cellStyle name="20% - Accent4 10 2 4 2" xfId="5335"/>
    <cellStyle name="20% - Accent4 10 2 5" xfId="5336"/>
    <cellStyle name="20% - Accent4 10 2 5 2" xfId="5337"/>
    <cellStyle name="20% - Accent4 10 2 6" xfId="5338"/>
    <cellStyle name="20% - Accent4 10 3" xfId="5339"/>
    <cellStyle name="20% - Accent4 10 3 2" xfId="5340"/>
    <cellStyle name="20% - Accent4 10 3 2 2" xfId="5341"/>
    <cellStyle name="20% - Accent4 10 3 3" xfId="5342"/>
    <cellStyle name="20% - Accent4 10 3 3 2" xfId="5343"/>
    <cellStyle name="20% - Accent4 10 3 4" xfId="5344"/>
    <cellStyle name="20% - Accent4 10 4" xfId="5345"/>
    <cellStyle name="20% - Accent4 10 4 2" xfId="5346"/>
    <cellStyle name="20% - Accent4 10 5" xfId="5347"/>
    <cellStyle name="20% - Accent4 10 5 2" xfId="5348"/>
    <cellStyle name="20% - Accent4 10 6" xfId="5349"/>
    <cellStyle name="20% - Accent4 10 6 2" xfId="5350"/>
    <cellStyle name="20% - Accent4 10 7" xfId="5351"/>
    <cellStyle name="20% - Accent4 11" xfId="2067"/>
    <cellStyle name="20% - Accent4 11 2" xfId="2685"/>
    <cellStyle name="20% - Accent4 11 2 2" xfId="5352"/>
    <cellStyle name="20% - Accent4 11 2 2 2" xfId="5353"/>
    <cellStyle name="20% - Accent4 11 2 2 2 2" xfId="5354"/>
    <cellStyle name="20% - Accent4 11 2 2 3" xfId="5355"/>
    <cellStyle name="20% - Accent4 11 2 2 3 2" xfId="5356"/>
    <cellStyle name="20% - Accent4 11 2 2 4" xfId="5357"/>
    <cellStyle name="20% - Accent4 11 2 3" xfId="5358"/>
    <cellStyle name="20% - Accent4 11 2 3 2" xfId="5359"/>
    <cellStyle name="20% - Accent4 11 2 4" xfId="5360"/>
    <cellStyle name="20% - Accent4 11 2 4 2" xfId="5361"/>
    <cellStyle name="20% - Accent4 11 2 5" xfId="5362"/>
    <cellStyle name="20% - Accent4 11 2 5 2" xfId="5363"/>
    <cellStyle name="20% - Accent4 11 2 6" xfId="5364"/>
    <cellStyle name="20% - Accent4 11 3" xfId="5365"/>
    <cellStyle name="20% - Accent4 11 3 2" xfId="5366"/>
    <cellStyle name="20% - Accent4 11 3 2 2" xfId="5367"/>
    <cellStyle name="20% - Accent4 11 3 3" xfId="5368"/>
    <cellStyle name="20% - Accent4 11 3 3 2" xfId="5369"/>
    <cellStyle name="20% - Accent4 11 3 4" xfId="5370"/>
    <cellStyle name="20% - Accent4 11 4" xfId="5371"/>
    <cellStyle name="20% - Accent4 11 4 2" xfId="5372"/>
    <cellStyle name="20% - Accent4 11 5" xfId="5373"/>
    <cellStyle name="20% - Accent4 11 5 2" xfId="5374"/>
    <cellStyle name="20% - Accent4 11 6" xfId="5375"/>
    <cellStyle name="20% - Accent4 11 6 2" xfId="5376"/>
    <cellStyle name="20% - Accent4 11 7" xfId="5377"/>
    <cellStyle name="20% - Accent4 12" xfId="2117"/>
    <cellStyle name="20% - Accent4 12 2" xfId="5378"/>
    <cellStyle name="20% - Accent4 12 2 2" xfId="5379"/>
    <cellStyle name="20% - Accent4 12 2 2 2" xfId="5380"/>
    <cellStyle name="20% - Accent4 12 2 3" xfId="5381"/>
    <cellStyle name="20% - Accent4 12 2 3 2" xfId="5382"/>
    <cellStyle name="20% - Accent4 12 2 4" xfId="5383"/>
    <cellStyle name="20% - Accent4 12 3" xfId="5384"/>
    <cellStyle name="20% - Accent4 12 3 2" xfId="5385"/>
    <cellStyle name="20% - Accent4 12 4" xfId="5386"/>
    <cellStyle name="20% - Accent4 12 4 2" xfId="5387"/>
    <cellStyle name="20% - Accent4 12 5" xfId="5388"/>
    <cellStyle name="20% - Accent4 12 5 2" xfId="5389"/>
    <cellStyle name="20% - Accent4 12 6" xfId="5390"/>
    <cellStyle name="20% - Accent4 13" xfId="1210"/>
    <cellStyle name="20% - Accent4 13 2" xfId="5391"/>
    <cellStyle name="20% - Accent4 13 2 2" xfId="5392"/>
    <cellStyle name="20% - Accent4 13 2 2 2" xfId="5393"/>
    <cellStyle name="20% - Accent4 13 2 3" xfId="5394"/>
    <cellStyle name="20% - Accent4 13 2 3 2" xfId="5395"/>
    <cellStyle name="20% - Accent4 13 2 4" xfId="5396"/>
    <cellStyle name="20% - Accent4 13 3" xfId="5397"/>
    <cellStyle name="20% - Accent4 13 3 2" xfId="5398"/>
    <cellStyle name="20% - Accent4 13 4" xfId="5399"/>
    <cellStyle name="20% - Accent4 13 4 2" xfId="5400"/>
    <cellStyle name="20% - Accent4 13 5" xfId="5401"/>
    <cellStyle name="20% - Accent4 13 5 2" xfId="5402"/>
    <cellStyle name="20% - Accent4 13 6" xfId="5403"/>
    <cellStyle name="20% - Accent4 14" xfId="2948"/>
    <cellStyle name="20% - Accent4 14 2" xfId="5404"/>
    <cellStyle name="20% - Accent4 14 2 2" xfId="5405"/>
    <cellStyle name="20% - Accent4 14 2 2 2" xfId="5406"/>
    <cellStyle name="20% - Accent4 14 2 3" xfId="5407"/>
    <cellStyle name="20% - Accent4 14 2 3 2" xfId="5408"/>
    <cellStyle name="20% - Accent4 14 2 4" xfId="5409"/>
    <cellStyle name="20% - Accent4 14 3" xfId="5410"/>
    <cellStyle name="20% - Accent4 14 3 2" xfId="5411"/>
    <cellStyle name="20% - Accent4 14 4" xfId="5412"/>
    <cellStyle name="20% - Accent4 14 4 2" xfId="5413"/>
    <cellStyle name="20% - Accent4 14 5" xfId="5414"/>
    <cellStyle name="20% - Accent4 15" xfId="5415"/>
    <cellStyle name="20% - Accent4 15 2" xfId="5416"/>
    <cellStyle name="20% - Accent4 15 2 2" xfId="5417"/>
    <cellStyle name="20% - Accent4 15 3" xfId="5418"/>
    <cellStyle name="20% - Accent4 15 3 2" xfId="5419"/>
    <cellStyle name="20% - Accent4 15 4" xfId="5420"/>
    <cellStyle name="20% - Accent4 16" xfId="5421"/>
    <cellStyle name="20% - Accent4 16 2" xfId="5422"/>
    <cellStyle name="20% - Accent4 17" xfId="5423"/>
    <cellStyle name="20% - Accent4 17 2" xfId="5424"/>
    <cellStyle name="20% - Accent4 18" xfId="5425"/>
    <cellStyle name="20% - Accent4 18 2" xfId="5426"/>
    <cellStyle name="20% - Accent4 19" xfId="5427"/>
    <cellStyle name="20% - Accent4 19 2" xfId="5428"/>
    <cellStyle name="20% - Accent4 2" xfId="145"/>
    <cellStyle name="20% - Accent4 2 2" xfId="231"/>
    <cellStyle name="20% - Accent4 2 2 2" xfId="1553"/>
    <cellStyle name="20% - Accent4 20" xfId="5429"/>
    <cellStyle name="20% - Accent4 20 2" xfId="5430"/>
    <cellStyle name="20% - Accent4 21" xfId="5431"/>
    <cellStyle name="20% - Accent4 21 2" xfId="5432"/>
    <cellStyle name="20% - Accent4 22" xfId="5433"/>
    <cellStyle name="20% - Accent4 22 2" xfId="5434"/>
    <cellStyle name="20% - Accent4 3" xfId="146"/>
    <cellStyle name="20% - Accent4 3 10" xfId="5435"/>
    <cellStyle name="20% - Accent4 3 10 2" xfId="5436"/>
    <cellStyle name="20% - Accent4 3 2" xfId="703"/>
    <cellStyle name="20% - Accent4 3 2 10" xfId="5437"/>
    <cellStyle name="20% - Accent4 3 2 2" xfId="838"/>
    <cellStyle name="20% - Accent4 3 2 2 2" xfId="2446"/>
    <cellStyle name="20% - Accent4 3 2 2 2 2" xfId="3238"/>
    <cellStyle name="20% - Accent4 3 2 2 2 2 2" xfId="5438"/>
    <cellStyle name="20% - Accent4 3 2 2 2 3" xfId="5439"/>
    <cellStyle name="20% - Accent4 3 2 2 2 3 2" xfId="5440"/>
    <cellStyle name="20% - Accent4 3 2 2 2 4" xfId="5441"/>
    <cellStyle name="20% - Accent4 3 2 2 3" xfId="3136"/>
    <cellStyle name="20% - Accent4 3 2 2 3 2" xfId="5442"/>
    <cellStyle name="20% - Accent4 3 2 2 4" xfId="5443"/>
    <cellStyle name="20% - Accent4 3 2 2 4 2" xfId="5444"/>
    <cellStyle name="20% - Accent4 3 2 2 5" xfId="5445"/>
    <cellStyle name="20% - Accent4 3 2 2 5 2" xfId="5446"/>
    <cellStyle name="20% - Accent4 3 2 2 6" xfId="5447"/>
    <cellStyle name="20% - Accent4 3 2 2 6 2" xfId="5448"/>
    <cellStyle name="20% - Accent4 3 2 2 7" xfId="5449"/>
    <cellStyle name="20% - Accent4 3 2 2 8" xfId="5450"/>
    <cellStyle name="20% - Accent4 3 2 3" xfId="1555"/>
    <cellStyle name="20% - Accent4 3 2 3 2" xfId="3239"/>
    <cellStyle name="20% - Accent4 3 2 3 2 2" xfId="5451"/>
    <cellStyle name="20% - Accent4 3 2 3 2 2 2" xfId="5452"/>
    <cellStyle name="20% - Accent4 3 2 3 2 3" xfId="5453"/>
    <cellStyle name="20% - Accent4 3 2 3 2 3 2" xfId="5454"/>
    <cellStyle name="20% - Accent4 3 2 3 2 4" xfId="5455"/>
    <cellStyle name="20% - Accent4 3 2 3 3" xfId="5456"/>
    <cellStyle name="20% - Accent4 3 2 3 3 2" xfId="5457"/>
    <cellStyle name="20% - Accent4 3 2 3 4" xfId="5458"/>
    <cellStyle name="20% - Accent4 3 2 3 4 2" xfId="5459"/>
    <cellStyle name="20% - Accent4 3 2 3 5" xfId="5460"/>
    <cellStyle name="20% - Accent4 3 2 4" xfId="3001"/>
    <cellStyle name="20% - Accent4 3 2 4 2" xfId="5461"/>
    <cellStyle name="20% - Accent4 3 2 4 2 2" xfId="5462"/>
    <cellStyle name="20% - Accent4 3 2 4 3" xfId="5463"/>
    <cellStyle name="20% - Accent4 3 2 4 3 2" xfId="5464"/>
    <cellStyle name="20% - Accent4 3 2 4 4" xfId="5465"/>
    <cellStyle name="20% - Accent4 3 2 5" xfId="5466"/>
    <cellStyle name="20% - Accent4 3 2 5 2" xfId="5467"/>
    <cellStyle name="20% - Accent4 3 2 6" xfId="5468"/>
    <cellStyle name="20% - Accent4 3 2 6 2" xfId="5469"/>
    <cellStyle name="20% - Accent4 3 2 7" xfId="5470"/>
    <cellStyle name="20% - Accent4 3 2 7 2" xfId="5471"/>
    <cellStyle name="20% - Accent4 3 2 8" xfId="5472"/>
    <cellStyle name="20% - Accent4 3 2 8 2" xfId="5473"/>
    <cellStyle name="20% - Accent4 3 2 9" xfId="5474"/>
    <cellStyle name="20% - Accent4 3 3" xfId="1554"/>
    <cellStyle name="20% - Accent4 3 4" xfId="1412"/>
    <cellStyle name="20% - Accent4 3 4 2" xfId="2311"/>
    <cellStyle name="20% - Accent4 3 4 2 2" xfId="5475"/>
    <cellStyle name="20% - Accent4 3 4 2 2 2" xfId="5476"/>
    <cellStyle name="20% - Accent4 3 4 2 2 2 2" xfId="5477"/>
    <cellStyle name="20% - Accent4 3 4 2 2 3" xfId="5478"/>
    <cellStyle name="20% - Accent4 3 4 2 2 3 2" xfId="5479"/>
    <cellStyle name="20% - Accent4 3 4 2 2 4" xfId="5480"/>
    <cellStyle name="20% - Accent4 3 4 2 3" xfId="5481"/>
    <cellStyle name="20% - Accent4 3 4 2 3 2" xfId="5482"/>
    <cellStyle name="20% - Accent4 3 4 2 4" xfId="5483"/>
    <cellStyle name="20% - Accent4 3 4 2 4 2" xfId="5484"/>
    <cellStyle name="20% - Accent4 3 4 2 5" xfId="5485"/>
    <cellStyle name="20% - Accent4 3 4 2 5 2" xfId="5486"/>
    <cellStyle name="20% - Accent4 3 4 2 6" xfId="5487"/>
    <cellStyle name="20% - Accent4 3 4 3" xfId="5488"/>
    <cellStyle name="20% - Accent4 3 4 3 2" xfId="5489"/>
    <cellStyle name="20% - Accent4 3 4 3 2 2" xfId="5490"/>
    <cellStyle name="20% - Accent4 3 4 3 3" xfId="5491"/>
    <cellStyle name="20% - Accent4 3 4 3 3 2" xfId="5492"/>
    <cellStyle name="20% - Accent4 3 4 3 4" xfId="5493"/>
    <cellStyle name="20% - Accent4 3 4 4" xfId="5494"/>
    <cellStyle name="20% - Accent4 3 4 4 2" xfId="5495"/>
    <cellStyle name="20% - Accent4 3 4 5" xfId="5496"/>
    <cellStyle name="20% - Accent4 3 4 5 2" xfId="5497"/>
    <cellStyle name="20% - Accent4 3 4 6" xfId="5498"/>
    <cellStyle name="20% - Accent4 3 4 6 2" xfId="5499"/>
    <cellStyle name="20% - Accent4 3 4 7" xfId="5500"/>
    <cellStyle name="20% - Accent4 3 5" xfId="2136"/>
    <cellStyle name="20% - Accent4 3 5 2" xfId="5501"/>
    <cellStyle name="20% - Accent4 3 5 2 2" xfId="5502"/>
    <cellStyle name="20% - Accent4 3 5 2 2 2" xfId="5503"/>
    <cellStyle name="20% - Accent4 3 5 2 3" xfId="5504"/>
    <cellStyle name="20% - Accent4 3 5 2 3 2" xfId="5505"/>
    <cellStyle name="20% - Accent4 3 5 2 4" xfId="5506"/>
    <cellStyle name="20% - Accent4 3 5 3" xfId="5507"/>
    <cellStyle name="20% - Accent4 3 5 3 2" xfId="5508"/>
    <cellStyle name="20% - Accent4 3 5 4" xfId="5509"/>
    <cellStyle name="20% - Accent4 3 5 4 2" xfId="5510"/>
    <cellStyle name="20% - Accent4 3 5 5" xfId="5511"/>
    <cellStyle name="20% - Accent4 3 5 5 2" xfId="5512"/>
    <cellStyle name="20% - Accent4 3 5 6" xfId="5513"/>
    <cellStyle name="20% - Accent4 3 6" xfId="1230"/>
    <cellStyle name="20% - Accent4 3 6 2" xfId="5514"/>
    <cellStyle name="20% - Accent4 3 6 2 2" xfId="5515"/>
    <cellStyle name="20% - Accent4 3 6 3" xfId="5516"/>
    <cellStyle name="20% - Accent4 3 6 3 2" xfId="5517"/>
    <cellStyle name="20% - Accent4 3 6 4" xfId="5518"/>
    <cellStyle name="20% - Accent4 3 7" xfId="5519"/>
    <cellStyle name="20% - Accent4 3 7 2" xfId="5520"/>
    <cellStyle name="20% - Accent4 3 8" xfId="5521"/>
    <cellStyle name="20% - Accent4 3 8 2" xfId="5522"/>
    <cellStyle name="20% - Accent4 3 9" xfId="5523"/>
    <cellStyle name="20% - Accent4 3 9 2" xfId="5524"/>
    <cellStyle name="20% - Accent4 4" xfId="147"/>
    <cellStyle name="20% - Accent4 4 10" xfId="5525"/>
    <cellStyle name="20% - Accent4 4 10 2" xfId="5526"/>
    <cellStyle name="20% - Accent4 4 2" xfId="724"/>
    <cellStyle name="20% - Accent4 4 2 2" xfId="859"/>
    <cellStyle name="20% - Accent4 4 2 2 2" xfId="2447"/>
    <cellStyle name="20% - Accent4 4 2 2 2 2" xfId="3240"/>
    <cellStyle name="20% - Accent4 4 2 2 2 2 2" xfId="5527"/>
    <cellStyle name="20% - Accent4 4 2 2 2 3" xfId="5528"/>
    <cellStyle name="20% - Accent4 4 2 2 2 3 2" xfId="5529"/>
    <cellStyle name="20% - Accent4 4 2 2 2 4" xfId="5530"/>
    <cellStyle name="20% - Accent4 4 2 2 3" xfId="3157"/>
    <cellStyle name="20% - Accent4 4 2 2 3 2" xfId="5531"/>
    <cellStyle name="20% - Accent4 4 2 2 4" xfId="5532"/>
    <cellStyle name="20% - Accent4 4 2 2 4 2" xfId="5533"/>
    <cellStyle name="20% - Accent4 4 2 2 5" xfId="5534"/>
    <cellStyle name="20% - Accent4 4 2 2 5 2" xfId="5535"/>
    <cellStyle name="20% - Accent4 4 2 2 6" xfId="5536"/>
    <cellStyle name="20% - Accent4 4 2 2 6 2" xfId="5537"/>
    <cellStyle name="20% - Accent4 4 2 2 7" xfId="5538"/>
    <cellStyle name="20% - Accent4 4 2 2 8" xfId="5539"/>
    <cellStyle name="20% - Accent4 4 2 3" xfId="1556"/>
    <cellStyle name="20% - Accent4 4 2 3 2" xfId="3241"/>
    <cellStyle name="20% - Accent4 4 2 3 2 2" xfId="5540"/>
    <cellStyle name="20% - Accent4 4 2 3 3" xfId="5541"/>
    <cellStyle name="20% - Accent4 4 2 3 3 2" xfId="5542"/>
    <cellStyle name="20% - Accent4 4 2 3 4" xfId="5543"/>
    <cellStyle name="20% - Accent4 4 2 4" xfId="3022"/>
    <cellStyle name="20% - Accent4 4 2 4 2" xfId="5544"/>
    <cellStyle name="20% - Accent4 4 2 5" xfId="5545"/>
    <cellStyle name="20% - Accent4 4 2 5 2" xfId="5546"/>
    <cellStyle name="20% - Accent4 4 2 6" xfId="5547"/>
    <cellStyle name="20% - Accent4 4 2 6 2" xfId="5548"/>
    <cellStyle name="20% - Accent4 4 2 7" xfId="5549"/>
    <cellStyle name="20% - Accent4 4 2 7 2" xfId="5550"/>
    <cellStyle name="20% - Accent4 4 2 8" xfId="5551"/>
    <cellStyle name="20% - Accent4 4 2 9" xfId="5552"/>
    <cellStyle name="20% - Accent4 4 3" xfId="1433"/>
    <cellStyle name="20% - Accent4 4 3 2" xfId="2332"/>
    <cellStyle name="20% - Accent4 4 3 2 2" xfId="5553"/>
    <cellStyle name="20% - Accent4 4 3 2 2 2" xfId="5554"/>
    <cellStyle name="20% - Accent4 4 3 2 2 2 2" xfId="5555"/>
    <cellStyle name="20% - Accent4 4 3 2 2 3" xfId="5556"/>
    <cellStyle name="20% - Accent4 4 3 2 2 3 2" xfId="5557"/>
    <cellStyle name="20% - Accent4 4 3 2 2 4" xfId="5558"/>
    <cellStyle name="20% - Accent4 4 3 2 3" xfId="5559"/>
    <cellStyle name="20% - Accent4 4 3 2 3 2" xfId="5560"/>
    <cellStyle name="20% - Accent4 4 3 2 4" xfId="5561"/>
    <cellStyle name="20% - Accent4 4 3 2 4 2" xfId="5562"/>
    <cellStyle name="20% - Accent4 4 3 2 5" xfId="5563"/>
    <cellStyle name="20% - Accent4 4 3 2 5 2" xfId="5564"/>
    <cellStyle name="20% - Accent4 4 3 2 6" xfId="5565"/>
    <cellStyle name="20% - Accent4 4 3 3" xfId="5566"/>
    <cellStyle name="20% - Accent4 4 3 3 2" xfId="5567"/>
    <cellStyle name="20% - Accent4 4 3 3 2 2" xfId="5568"/>
    <cellStyle name="20% - Accent4 4 3 3 3" xfId="5569"/>
    <cellStyle name="20% - Accent4 4 3 3 3 2" xfId="5570"/>
    <cellStyle name="20% - Accent4 4 3 3 4" xfId="5571"/>
    <cellStyle name="20% - Accent4 4 3 4" xfId="5572"/>
    <cellStyle name="20% - Accent4 4 3 4 2" xfId="5573"/>
    <cellStyle name="20% - Accent4 4 3 5" xfId="5574"/>
    <cellStyle name="20% - Accent4 4 3 5 2" xfId="5575"/>
    <cellStyle name="20% - Accent4 4 3 6" xfId="5576"/>
    <cellStyle name="20% - Accent4 4 3 6 2" xfId="5577"/>
    <cellStyle name="20% - Accent4 4 3 7" xfId="5578"/>
    <cellStyle name="20% - Accent4 4 4" xfId="2157"/>
    <cellStyle name="20% - Accent4 4 4 2" xfId="5579"/>
    <cellStyle name="20% - Accent4 4 4 2 2" xfId="5580"/>
    <cellStyle name="20% - Accent4 4 4 2 2 2" xfId="5581"/>
    <cellStyle name="20% - Accent4 4 4 2 3" xfId="5582"/>
    <cellStyle name="20% - Accent4 4 4 2 3 2" xfId="5583"/>
    <cellStyle name="20% - Accent4 4 4 2 4" xfId="5584"/>
    <cellStyle name="20% - Accent4 4 4 3" xfId="5585"/>
    <cellStyle name="20% - Accent4 4 4 3 2" xfId="5586"/>
    <cellStyle name="20% - Accent4 4 4 4" xfId="5587"/>
    <cellStyle name="20% - Accent4 4 4 4 2" xfId="5588"/>
    <cellStyle name="20% - Accent4 4 4 5" xfId="5589"/>
    <cellStyle name="20% - Accent4 4 4 5 2" xfId="5590"/>
    <cellStyle name="20% - Accent4 4 4 6" xfId="5591"/>
    <cellStyle name="20% - Accent4 4 5" xfId="1251"/>
    <cellStyle name="20% - Accent4 4 5 2" xfId="5592"/>
    <cellStyle name="20% - Accent4 4 5 2 2" xfId="5593"/>
    <cellStyle name="20% - Accent4 4 5 2 2 2" xfId="5594"/>
    <cellStyle name="20% - Accent4 4 5 2 3" xfId="5595"/>
    <cellStyle name="20% - Accent4 4 5 2 3 2" xfId="5596"/>
    <cellStyle name="20% - Accent4 4 5 2 4" xfId="5597"/>
    <cellStyle name="20% - Accent4 4 5 3" xfId="5598"/>
    <cellStyle name="20% - Accent4 4 5 3 2" xfId="5599"/>
    <cellStyle name="20% - Accent4 4 5 4" xfId="5600"/>
    <cellStyle name="20% - Accent4 4 5 4 2" xfId="5601"/>
    <cellStyle name="20% - Accent4 4 5 5" xfId="5602"/>
    <cellStyle name="20% - Accent4 4 6" xfId="5603"/>
    <cellStyle name="20% - Accent4 4 6 2" xfId="5604"/>
    <cellStyle name="20% - Accent4 4 6 2 2" xfId="5605"/>
    <cellStyle name="20% - Accent4 4 6 3" xfId="5606"/>
    <cellStyle name="20% - Accent4 4 6 3 2" xfId="5607"/>
    <cellStyle name="20% - Accent4 4 6 4" xfId="5608"/>
    <cellStyle name="20% - Accent4 4 7" xfId="5609"/>
    <cellStyle name="20% - Accent4 4 7 2" xfId="5610"/>
    <cellStyle name="20% - Accent4 4 8" xfId="5611"/>
    <cellStyle name="20% - Accent4 4 8 2" xfId="5612"/>
    <cellStyle name="20% - Accent4 4 9" xfId="5613"/>
    <cellStyle name="20% - Accent4 4 9 2" xfId="5614"/>
    <cellStyle name="20% - Accent4 5" xfId="148"/>
    <cellStyle name="20% - Accent4 5 10" xfId="5615"/>
    <cellStyle name="20% - Accent4 5 10 2" xfId="5616"/>
    <cellStyle name="20% - Accent4 5 2" xfId="739"/>
    <cellStyle name="20% - Accent4 5 2 2" xfId="874"/>
    <cellStyle name="20% - Accent4 5 2 2 2" xfId="2448"/>
    <cellStyle name="20% - Accent4 5 2 2 2 2" xfId="3242"/>
    <cellStyle name="20% - Accent4 5 2 2 2 2 2" xfId="5617"/>
    <cellStyle name="20% - Accent4 5 2 2 2 3" xfId="5618"/>
    <cellStyle name="20% - Accent4 5 2 2 2 3 2" xfId="5619"/>
    <cellStyle name="20% - Accent4 5 2 2 2 4" xfId="5620"/>
    <cellStyle name="20% - Accent4 5 2 2 3" xfId="3172"/>
    <cellStyle name="20% - Accent4 5 2 2 3 2" xfId="5621"/>
    <cellStyle name="20% - Accent4 5 2 2 4" xfId="5622"/>
    <cellStyle name="20% - Accent4 5 2 2 4 2" xfId="5623"/>
    <cellStyle name="20% - Accent4 5 2 2 5" xfId="5624"/>
    <cellStyle name="20% - Accent4 5 2 2 5 2" xfId="5625"/>
    <cellStyle name="20% - Accent4 5 2 2 6" xfId="5626"/>
    <cellStyle name="20% - Accent4 5 2 2 6 2" xfId="5627"/>
    <cellStyle name="20% - Accent4 5 2 2 7" xfId="5628"/>
    <cellStyle name="20% - Accent4 5 2 2 8" xfId="5629"/>
    <cellStyle name="20% - Accent4 5 2 3" xfId="1557"/>
    <cellStyle name="20% - Accent4 5 2 3 2" xfId="3243"/>
    <cellStyle name="20% - Accent4 5 2 3 2 2" xfId="5630"/>
    <cellStyle name="20% - Accent4 5 2 3 3" xfId="5631"/>
    <cellStyle name="20% - Accent4 5 2 3 3 2" xfId="5632"/>
    <cellStyle name="20% - Accent4 5 2 3 4" xfId="5633"/>
    <cellStyle name="20% - Accent4 5 2 4" xfId="3037"/>
    <cellStyle name="20% - Accent4 5 2 4 2" xfId="5634"/>
    <cellStyle name="20% - Accent4 5 2 5" xfId="5635"/>
    <cellStyle name="20% - Accent4 5 2 5 2" xfId="5636"/>
    <cellStyle name="20% - Accent4 5 2 6" xfId="5637"/>
    <cellStyle name="20% - Accent4 5 2 6 2" xfId="5638"/>
    <cellStyle name="20% - Accent4 5 2 7" xfId="5639"/>
    <cellStyle name="20% - Accent4 5 2 7 2" xfId="5640"/>
    <cellStyle name="20% - Accent4 5 2 8" xfId="5641"/>
    <cellStyle name="20% - Accent4 5 2 9" xfId="5642"/>
    <cellStyle name="20% - Accent4 5 3" xfId="1448"/>
    <cellStyle name="20% - Accent4 5 3 2" xfId="2347"/>
    <cellStyle name="20% - Accent4 5 3 2 2" xfId="5643"/>
    <cellStyle name="20% - Accent4 5 3 2 2 2" xfId="5644"/>
    <cellStyle name="20% - Accent4 5 3 2 2 2 2" xfId="5645"/>
    <cellStyle name="20% - Accent4 5 3 2 2 3" xfId="5646"/>
    <cellStyle name="20% - Accent4 5 3 2 2 3 2" xfId="5647"/>
    <cellStyle name="20% - Accent4 5 3 2 2 4" xfId="5648"/>
    <cellStyle name="20% - Accent4 5 3 2 3" xfId="5649"/>
    <cellStyle name="20% - Accent4 5 3 2 3 2" xfId="5650"/>
    <cellStyle name="20% - Accent4 5 3 2 4" xfId="5651"/>
    <cellStyle name="20% - Accent4 5 3 2 4 2" xfId="5652"/>
    <cellStyle name="20% - Accent4 5 3 2 5" xfId="5653"/>
    <cellStyle name="20% - Accent4 5 3 2 5 2" xfId="5654"/>
    <cellStyle name="20% - Accent4 5 3 2 6" xfId="5655"/>
    <cellStyle name="20% - Accent4 5 3 3" xfId="5656"/>
    <cellStyle name="20% - Accent4 5 3 3 2" xfId="5657"/>
    <cellStyle name="20% - Accent4 5 3 3 2 2" xfId="5658"/>
    <cellStyle name="20% - Accent4 5 3 3 3" xfId="5659"/>
    <cellStyle name="20% - Accent4 5 3 3 3 2" xfId="5660"/>
    <cellStyle name="20% - Accent4 5 3 3 4" xfId="5661"/>
    <cellStyle name="20% - Accent4 5 3 4" xfId="5662"/>
    <cellStyle name="20% - Accent4 5 3 4 2" xfId="5663"/>
    <cellStyle name="20% - Accent4 5 3 5" xfId="5664"/>
    <cellStyle name="20% - Accent4 5 3 5 2" xfId="5665"/>
    <cellStyle name="20% - Accent4 5 3 6" xfId="5666"/>
    <cellStyle name="20% - Accent4 5 3 6 2" xfId="5667"/>
    <cellStyle name="20% - Accent4 5 3 7" xfId="5668"/>
    <cellStyle name="20% - Accent4 5 4" xfId="2172"/>
    <cellStyle name="20% - Accent4 5 4 2" xfId="5669"/>
    <cellStyle name="20% - Accent4 5 4 2 2" xfId="5670"/>
    <cellStyle name="20% - Accent4 5 4 2 2 2" xfId="5671"/>
    <cellStyle name="20% - Accent4 5 4 2 3" xfId="5672"/>
    <cellStyle name="20% - Accent4 5 4 2 3 2" xfId="5673"/>
    <cellStyle name="20% - Accent4 5 4 2 4" xfId="5674"/>
    <cellStyle name="20% - Accent4 5 4 3" xfId="5675"/>
    <cellStyle name="20% - Accent4 5 4 3 2" xfId="5676"/>
    <cellStyle name="20% - Accent4 5 4 4" xfId="5677"/>
    <cellStyle name="20% - Accent4 5 4 4 2" xfId="5678"/>
    <cellStyle name="20% - Accent4 5 4 5" xfId="5679"/>
    <cellStyle name="20% - Accent4 5 4 5 2" xfId="5680"/>
    <cellStyle name="20% - Accent4 5 4 6" xfId="5681"/>
    <cellStyle name="20% - Accent4 5 5" xfId="1266"/>
    <cellStyle name="20% - Accent4 5 5 2" xfId="5682"/>
    <cellStyle name="20% - Accent4 5 5 2 2" xfId="5683"/>
    <cellStyle name="20% - Accent4 5 5 2 2 2" xfId="5684"/>
    <cellStyle name="20% - Accent4 5 5 2 3" xfId="5685"/>
    <cellStyle name="20% - Accent4 5 5 2 3 2" xfId="5686"/>
    <cellStyle name="20% - Accent4 5 5 2 4" xfId="5687"/>
    <cellStyle name="20% - Accent4 5 5 3" xfId="5688"/>
    <cellStyle name="20% - Accent4 5 5 3 2" xfId="5689"/>
    <cellStyle name="20% - Accent4 5 5 4" xfId="5690"/>
    <cellStyle name="20% - Accent4 5 5 4 2" xfId="5691"/>
    <cellStyle name="20% - Accent4 5 5 5" xfId="5692"/>
    <cellStyle name="20% - Accent4 5 6" xfId="5693"/>
    <cellStyle name="20% - Accent4 5 6 2" xfId="5694"/>
    <cellStyle name="20% - Accent4 5 6 2 2" xfId="5695"/>
    <cellStyle name="20% - Accent4 5 6 3" xfId="5696"/>
    <cellStyle name="20% - Accent4 5 6 3 2" xfId="5697"/>
    <cellStyle name="20% - Accent4 5 6 4" xfId="5698"/>
    <cellStyle name="20% - Accent4 5 7" xfId="5699"/>
    <cellStyle name="20% - Accent4 5 7 2" xfId="5700"/>
    <cellStyle name="20% - Accent4 5 8" xfId="5701"/>
    <cellStyle name="20% - Accent4 5 8 2" xfId="5702"/>
    <cellStyle name="20% - Accent4 5 9" xfId="5703"/>
    <cellStyle name="20% - Accent4 5 9 2" xfId="5704"/>
    <cellStyle name="20% - Accent4 6" xfId="144"/>
    <cellStyle name="20% - Accent4 6 10" xfId="5705"/>
    <cellStyle name="20% - Accent4 6 10 2" xfId="5706"/>
    <cellStyle name="20% - Accent4 6 2" xfId="753"/>
    <cellStyle name="20% - Accent4 6 2 2" xfId="888"/>
    <cellStyle name="20% - Accent4 6 2 2 2" xfId="2449"/>
    <cellStyle name="20% - Accent4 6 2 2 2 2" xfId="3244"/>
    <cellStyle name="20% - Accent4 6 2 2 2 2 2" xfId="5707"/>
    <cellStyle name="20% - Accent4 6 2 2 2 3" xfId="5708"/>
    <cellStyle name="20% - Accent4 6 2 2 2 3 2" xfId="5709"/>
    <cellStyle name="20% - Accent4 6 2 2 2 4" xfId="5710"/>
    <cellStyle name="20% - Accent4 6 2 2 3" xfId="3186"/>
    <cellStyle name="20% - Accent4 6 2 2 3 2" xfId="5711"/>
    <cellStyle name="20% - Accent4 6 2 2 4" xfId="5712"/>
    <cellStyle name="20% - Accent4 6 2 2 4 2" xfId="5713"/>
    <cellStyle name="20% - Accent4 6 2 2 5" xfId="5714"/>
    <cellStyle name="20% - Accent4 6 2 2 5 2" xfId="5715"/>
    <cellStyle name="20% - Accent4 6 2 2 6" xfId="5716"/>
    <cellStyle name="20% - Accent4 6 2 2 6 2" xfId="5717"/>
    <cellStyle name="20% - Accent4 6 2 2 7" xfId="5718"/>
    <cellStyle name="20% - Accent4 6 2 2 8" xfId="5719"/>
    <cellStyle name="20% - Accent4 6 2 3" xfId="1558"/>
    <cellStyle name="20% - Accent4 6 2 3 2" xfId="3245"/>
    <cellStyle name="20% - Accent4 6 2 3 2 2" xfId="5720"/>
    <cellStyle name="20% - Accent4 6 2 3 3" xfId="5721"/>
    <cellStyle name="20% - Accent4 6 2 3 3 2" xfId="5722"/>
    <cellStyle name="20% - Accent4 6 2 3 4" xfId="5723"/>
    <cellStyle name="20% - Accent4 6 2 4" xfId="3051"/>
    <cellStyle name="20% - Accent4 6 2 4 2" xfId="5724"/>
    <cellStyle name="20% - Accent4 6 2 5" xfId="5725"/>
    <cellStyle name="20% - Accent4 6 2 5 2" xfId="5726"/>
    <cellStyle name="20% - Accent4 6 2 6" xfId="5727"/>
    <cellStyle name="20% - Accent4 6 2 6 2" xfId="5728"/>
    <cellStyle name="20% - Accent4 6 2 7" xfId="5729"/>
    <cellStyle name="20% - Accent4 6 2 7 2" xfId="5730"/>
    <cellStyle name="20% - Accent4 6 2 8" xfId="5731"/>
    <cellStyle name="20% - Accent4 6 2 9" xfId="5732"/>
    <cellStyle name="20% - Accent4 6 3" xfId="1462"/>
    <cellStyle name="20% - Accent4 6 3 2" xfId="2361"/>
    <cellStyle name="20% - Accent4 6 3 2 2" xfId="5733"/>
    <cellStyle name="20% - Accent4 6 3 2 2 2" xfId="5734"/>
    <cellStyle name="20% - Accent4 6 3 2 2 2 2" xfId="5735"/>
    <cellStyle name="20% - Accent4 6 3 2 2 3" xfId="5736"/>
    <cellStyle name="20% - Accent4 6 3 2 2 3 2" xfId="5737"/>
    <cellStyle name="20% - Accent4 6 3 2 2 4" xfId="5738"/>
    <cellStyle name="20% - Accent4 6 3 2 3" xfId="5739"/>
    <cellStyle name="20% - Accent4 6 3 2 3 2" xfId="5740"/>
    <cellStyle name="20% - Accent4 6 3 2 4" xfId="5741"/>
    <cellStyle name="20% - Accent4 6 3 2 4 2" xfId="5742"/>
    <cellStyle name="20% - Accent4 6 3 2 5" xfId="5743"/>
    <cellStyle name="20% - Accent4 6 3 2 5 2" xfId="5744"/>
    <cellStyle name="20% - Accent4 6 3 2 6" xfId="5745"/>
    <cellStyle name="20% - Accent4 6 3 3" xfId="5746"/>
    <cellStyle name="20% - Accent4 6 3 3 2" xfId="5747"/>
    <cellStyle name="20% - Accent4 6 3 3 2 2" xfId="5748"/>
    <cellStyle name="20% - Accent4 6 3 3 3" xfId="5749"/>
    <cellStyle name="20% - Accent4 6 3 3 3 2" xfId="5750"/>
    <cellStyle name="20% - Accent4 6 3 3 4" xfId="5751"/>
    <cellStyle name="20% - Accent4 6 3 4" xfId="5752"/>
    <cellStyle name="20% - Accent4 6 3 4 2" xfId="5753"/>
    <cellStyle name="20% - Accent4 6 3 5" xfId="5754"/>
    <cellStyle name="20% - Accent4 6 3 5 2" xfId="5755"/>
    <cellStyle name="20% - Accent4 6 3 6" xfId="5756"/>
    <cellStyle name="20% - Accent4 6 3 6 2" xfId="5757"/>
    <cellStyle name="20% - Accent4 6 3 7" xfId="5758"/>
    <cellStyle name="20% - Accent4 6 4" xfId="2186"/>
    <cellStyle name="20% - Accent4 6 4 2" xfId="5759"/>
    <cellStyle name="20% - Accent4 6 4 2 2" xfId="5760"/>
    <cellStyle name="20% - Accent4 6 4 2 2 2" xfId="5761"/>
    <cellStyle name="20% - Accent4 6 4 2 3" xfId="5762"/>
    <cellStyle name="20% - Accent4 6 4 2 3 2" xfId="5763"/>
    <cellStyle name="20% - Accent4 6 4 2 4" xfId="5764"/>
    <cellStyle name="20% - Accent4 6 4 3" xfId="5765"/>
    <cellStyle name="20% - Accent4 6 4 3 2" xfId="5766"/>
    <cellStyle name="20% - Accent4 6 4 4" xfId="5767"/>
    <cellStyle name="20% - Accent4 6 4 4 2" xfId="5768"/>
    <cellStyle name="20% - Accent4 6 4 5" xfId="5769"/>
    <cellStyle name="20% - Accent4 6 4 5 2" xfId="5770"/>
    <cellStyle name="20% - Accent4 6 4 6" xfId="5771"/>
    <cellStyle name="20% - Accent4 6 5" xfId="1280"/>
    <cellStyle name="20% - Accent4 6 5 2" xfId="5772"/>
    <cellStyle name="20% - Accent4 6 5 2 2" xfId="5773"/>
    <cellStyle name="20% - Accent4 6 5 2 2 2" xfId="5774"/>
    <cellStyle name="20% - Accent4 6 5 2 3" xfId="5775"/>
    <cellStyle name="20% - Accent4 6 5 2 3 2" xfId="5776"/>
    <cellStyle name="20% - Accent4 6 5 2 4" xfId="5777"/>
    <cellStyle name="20% - Accent4 6 5 3" xfId="5778"/>
    <cellStyle name="20% - Accent4 6 5 3 2" xfId="5779"/>
    <cellStyle name="20% - Accent4 6 5 4" xfId="5780"/>
    <cellStyle name="20% - Accent4 6 5 4 2" xfId="5781"/>
    <cellStyle name="20% - Accent4 6 5 5" xfId="5782"/>
    <cellStyle name="20% - Accent4 6 6" xfId="5783"/>
    <cellStyle name="20% - Accent4 6 6 2" xfId="5784"/>
    <cellStyle name="20% - Accent4 6 6 2 2" xfId="5785"/>
    <cellStyle name="20% - Accent4 6 6 3" xfId="5786"/>
    <cellStyle name="20% - Accent4 6 6 3 2" xfId="5787"/>
    <cellStyle name="20% - Accent4 6 6 4" xfId="5788"/>
    <cellStyle name="20% - Accent4 6 7" xfId="5789"/>
    <cellStyle name="20% - Accent4 6 7 2" xfId="5790"/>
    <cellStyle name="20% - Accent4 6 8" xfId="5791"/>
    <cellStyle name="20% - Accent4 6 8 2" xfId="5792"/>
    <cellStyle name="20% - Accent4 6 9" xfId="5793"/>
    <cellStyle name="20% - Accent4 6 9 2" xfId="5794"/>
    <cellStyle name="20% - Accent4 7" xfId="773"/>
    <cellStyle name="20% - Accent4 7 10" xfId="5795"/>
    <cellStyle name="20% - Accent4 7 10 2" xfId="5796"/>
    <cellStyle name="20% - Accent4 7 11" xfId="5797"/>
    <cellStyle name="20% - Accent4 7 12" xfId="5798"/>
    <cellStyle name="20% - Accent4 7 2" xfId="908"/>
    <cellStyle name="20% - Accent4 7 2 2" xfId="2450"/>
    <cellStyle name="20% - Accent4 7 2 2 2" xfId="5799"/>
    <cellStyle name="20% - Accent4 7 2 2 2 2" xfId="5800"/>
    <cellStyle name="20% - Accent4 7 2 2 2 2 2" xfId="5801"/>
    <cellStyle name="20% - Accent4 7 2 2 2 3" xfId="5802"/>
    <cellStyle name="20% - Accent4 7 2 2 2 3 2" xfId="5803"/>
    <cellStyle name="20% - Accent4 7 2 2 2 4" xfId="5804"/>
    <cellStyle name="20% - Accent4 7 2 2 3" xfId="5805"/>
    <cellStyle name="20% - Accent4 7 2 2 3 2" xfId="5806"/>
    <cellStyle name="20% - Accent4 7 2 2 4" xfId="5807"/>
    <cellStyle name="20% - Accent4 7 2 2 4 2" xfId="5808"/>
    <cellStyle name="20% - Accent4 7 2 2 5" xfId="5809"/>
    <cellStyle name="20% - Accent4 7 2 2 5 2" xfId="5810"/>
    <cellStyle name="20% - Accent4 7 2 2 6" xfId="5811"/>
    <cellStyle name="20% - Accent4 7 2 3" xfId="1559"/>
    <cellStyle name="20% - Accent4 7 2 3 2" xfId="5812"/>
    <cellStyle name="20% - Accent4 7 2 3 2 2" xfId="5813"/>
    <cellStyle name="20% - Accent4 7 2 3 3" xfId="5814"/>
    <cellStyle name="20% - Accent4 7 2 3 3 2" xfId="5815"/>
    <cellStyle name="20% - Accent4 7 2 3 4" xfId="5816"/>
    <cellStyle name="20% - Accent4 7 2 4" xfId="3206"/>
    <cellStyle name="20% - Accent4 7 2 4 2" xfId="5817"/>
    <cellStyle name="20% - Accent4 7 2 5" xfId="5818"/>
    <cellStyle name="20% - Accent4 7 2 5 2" xfId="5819"/>
    <cellStyle name="20% - Accent4 7 2 6" xfId="5820"/>
    <cellStyle name="20% - Accent4 7 2 6 2" xfId="5821"/>
    <cellStyle name="20% - Accent4 7 2 7" xfId="5822"/>
    <cellStyle name="20% - Accent4 7 2 7 2" xfId="5823"/>
    <cellStyle name="20% - Accent4 7 2 8" xfId="5824"/>
    <cellStyle name="20% - Accent4 7 2 9" xfId="5825"/>
    <cellStyle name="20% - Accent4 7 3" xfId="1482"/>
    <cellStyle name="20% - Accent4 7 3 2" xfId="2381"/>
    <cellStyle name="20% - Accent4 7 3 2 2" xfId="5826"/>
    <cellStyle name="20% - Accent4 7 3 2 2 2" xfId="5827"/>
    <cellStyle name="20% - Accent4 7 3 2 2 2 2" xfId="5828"/>
    <cellStyle name="20% - Accent4 7 3 2 2 3" xfId="5829"/>
    <cellStyle name="20% - Accent4 7 3 2 2 3 2" xfId="5830"/>
    <cellStyle name="20% - Accent4 7 3 2 2 4" xfId="5831"/>
    <cellStyle name="20% - Accent4 7 3 2 3" xfId="5832"/>
    <cellStyle name="20% - Accent4 7 3 2 3 2" xfId="5833"/>
    <cellStyle name="20% - Accent4 7 3 2 4" xfId="5834"/>
    <cellStyle name="20% - Accent4 7 3 2 4 2" xfId="5835"/>
    <cellStyle name="20% - Accent4 7 3 2 5" xfId="5836"/>
    <cellStyle name="20% - Accent4 7 3 2 5 2" xfId="5837"/>
    <cellStyle name="20% - Accent4 7 3 2 6" xfId="5838"/>
    <cellStyle name="20% - Accent4 7 3 3" xfId="5839"/>
    <cellStyle name="20% - Accent4 7 3 3 2" xfId="5840"/>
    <cellStyle name="20% - Accent4 7 3 3 2 2" xfId="5841"/>
    <cellStyle name="20% - Accent4 7 3 3 3" xfId="5842"/>
    <cellStyle name="20% - Accent4 7 3 3 3 2" xfId="5843"/>
    <cellStyle name="20% - Accent4 7 3 3 4" xfId="5844"/>
    <cellStyle name="20% - Accent4 7 3 4" xfId="5845"/>
    <cellStyle name="20% - Accent4 7 3 4 2" xfId="5846"/>
    <cellStyle name="20% - Accent4 7 3 5" xfId="5847"/>
    <cellStyle name="20% - Accent4 7 3 5 2" xfId="5848"/>
    <cellStyle name="20% - Accent4 7 3 6" xfId="5849"/>
    <cellStyle name="20% - Accent4 7 3 6 2" xfId="5850"/>
    <cellStyle name="20% - Accent4 7 3 7" xfId="5851"/>
    <cellStyle name="20% - Accent4 7 4" xfId="2206"/>
    <cellStyle name="20% - Accent4 7 4 2" xfId="5852"/>
    <cellStyle name="20% - Accent4 7 4 2 2" xfId="5853"/>
    <cellStyle name="20% - Accent4 7 4 2 2 2" xfId="5854"/>
    <cellStyle name="20% - Accent4 7 4 2 3" xfId="5855"/>
    <cellStyle name="20% - Accent4 7 4 2 3 2" xfId="5856"/>
    <cellStyle name="20% - Accent4 7 4 2 4" xfId="5857"/>
    <cellStyle name="20% - Accent4 7 4 3" xfId="5858"/>
    <cellStyle name="20% - Accent4 7 4 3 2" xfId="5859"/>
    <cellStyle name="20% - Accent4 7 4 4" xfId="5860"/>
    <cellStyle name="20% - Accent4 7 4 4 2" xfId="5861"/>
    <cellStyle name="20% - Accent4 7 4 5" xfId="5862"/>
    <cellStyle name="20% - Accent4 7 4 5 2" xfId="5863"/>
    <cellStyle name="20% - Accent4 7 4 6" xfId="5864"/>
    <cellStyle name="20% - Accent4 7 5" xfId="1300"/>
    <cellStyle name="20% - Accent4 7 5 2" xfId="5865"/>
    <cellStyle name="20% - Accent4 7 5 2 2" xfId="5866"/>
    <cellStyle name="20% - Accent4 7 5 2 2 2" xfId="5867"/>
    <cellStyle name="20% - Accent4 7 5 2 3" xfId="5868"/>
    <cellStyle name="20% - Accent4 7 5 2 3 2" xfId="5869"/>
    <cellStyle name="20% - Accent4 7 5 2 4" xfId="5870"/>
    <cellStyle name="20% - Accent4 7 5 3" xfId="5871"/>
    <cellStyle name="20% - Accent4 7 5 3 2" xfId="5872"/>
    <cellStyle name="20% - Accent4 7 5 4" xfId="5873"/>
    <cellStyle name="20% - Accent4 7 5 4 2" xfId="5874"/>
    <cellStyle name="20% - Accent4 7 5 5" xfId="5875"/>
    <cellStyle name="20% - Accent4 7 6" xfId="3071"/>
    <cellStyle name="20% - Accent4 7 6 2" xfId="5876"/>
    <cellStyle name="20% - Accent4 7 6 2 2" xfId="5877"/>
    <cellStyle name="20% - Accent4 7 6 3" xfId="5878"/>
    <cellStyle name="20% - Accent4 7 6 3 2" xfId="5879"/>
    <cellStyle name="20% - Accent4 7 6 4" xfId="5880"/>
    <cellStyle name="20% - Accent4 7 7" xfId="5881"/>
    <cellStyle name="20% - Accent4 7 7 2" xfId="5882"/>
    <cellStyle name="20% - Accent4 7 8" xfId="5883"/>
    <cellStyle name="20% - Accent4 7 8 2" xfId="5884"/>
    <cellStyle name="20% - Accent4 7 9" xfId="5885"/>
    <cellStyle name="20% - Accent4 7 9 2" xfId="5886"/>
    <cellStyle name="20% - Accent4 8" xfId="785"/>
    <cellStyle name="20% - Accent4 8 10" xfId="5887"/>
    <cellStyle name="20% - Accent4 8 2" xfId="1516"/>
    <cellStyle name="20% - Accent4 8 2 2" xfId="2415"/>
    <cellStyle name="20% - Accent4 8 2 2 2" xfId="5888"/>
    <cellStyle name="20% - Accent4 8 2 2 2 2" xfId="5889"/>
    <cellStyle name="20% - Accent4 8 2 2 2 2 2" xfId="5890"/>
    <cellStyle name="20% - Accent4 8 2 2 2 3" xfId="5891"/>
    <cellStyle name="20% - Accent4 8 2 2 2 3 2" xfId="5892"/>
    <cellStyle name="20% - Accent4 8 2 2 2 4" xfId="5893"/>
    <cellStyle name="20% - Accent4 8 2 2 3" xfId="5894"/>
    <cellStyle name="20% - Accent4 8 2 2 3 2" xfId="5895"/>
    <cellStyle name="20% - Accent4 8 2 2 4" xfId="5896"/>
    <cellStyle name="20% - Accent4 8 2 2 4 2" xfId="5897"/>
    <cellStyle name="20% - Accent4 8 2 2 5" xfId="5898"/>
    <cellStyle name="20% - Accent4 8 2 2 5 2" xfId="5899"/>
    <cellStyle name="20% - Accent4 8 2 2 6" xfId="5900"/>
    <cellStyle name="20% - Accent4 8 2 3" xfId="5901"/>
    <cellStyle name="20% - Accent4 8 2 3 2" xfId="5902"/>
    <cellStyle name="20% - Accent4 8 2 3 2 2" xfId="5903"/>
    <cellStyle name="20% - Accent4 8 2 3 3" xfId="5904"/>
    <cellStyle name="20% - Accent4 8 2 3 3 2" xfId="5905"/>
    <cellStyle name="20% - Accent4 8 2 3 4" xfId="5906"/>
    <cellStyle name="20% - Accent4 8 2 4" xfId="5907"/>
    <cellStyle name="20% - Accent4 8 2 4 2" xfId="5908"/>
    <cellStyle name="20% - Accent4 8 2 5" xfId="5909"/>
    <cellStyle name="20% - Accent4 8 2 5 2" xfId="5910"/>
    <cellStyle name="20% - Accent4 8 2 6" xfId="5911"/>
    <cellStyle name="20% - Accent4 8 2 6 2" xfId="5912"/>
    <cellStyle name="20% - Accent4 8 2 7" xfId="5913"/>
    <cellStyle name="20% - Accent4 8 3" xfId="2240"/>
    <cellStyle name="20% - Accent4 8 3 2" xfId="5914"/>
    <cellStyle name="20% - Accent4 8 3 2 2" xfId="5915"/>
    <cellStyle name="20% - Accent4 8 3 2 2 2" xfId="5916"/>
    <cellStyle name="20% - Accent4 8 3 2 3" xfId="5917"/>
    <cellStyle name="20% - Accent4 8 3 2 3 2" xfId="5918"/>
    <cellStyle name="20% - Accent4 8 3 2 4" xfId="5919"/>
    <cellStyle name="20% - Accent4 8 3 3" xfId="5920"/>
    <cellStyle name="20% - Accent4 8 3 3 2" xfId="5921"/>
    <cellStyle name="20% - Accent4 8 3 4" xfId="5922"/>
    <cellStyle name="20% - Accent4 8 3 4 2" xfId="5923"/>
    <cellStyle name="20% - Accent4 8 3 5" xfId="5924"/>
    <cellStyle name="20% - Accent4 8 3 5 2" xfId="5925"/>
    <cellStyle name="20% - Accent4 8 3 6" xfId="5926"/>
    <cellStyle name="20% - Accent4 8 4" xfId="1338"/>
    <cellStyle name="20% - Accent4 8 4 2" xfId="5927"/>
    <cellStyle name="20% - Accent4 8 4 2 2" xfId="5928"/>
    <cellStyle name="20% - Accent4 8 4 3" xfId="5929"/>
    <cellStyle name="20% - Accent4 8 4 3 2" xfId="5930"/>
    <cellStyle name="20% - Accent4 8 4 4" xfId="5931"/>
    <cellStyle name="20% - Accent4 8 5" xfId="3083"/>
    <cellStyle name="20% - Accent4 8 5 2" xfId="5932"/>
    <cellStyle name="20% - Accent4 8 6" xfId="5933"/>
    <cellStyle name="20% - Accent4 8 6 2" xfId="5934"/>
    <cellStyle name="20% - Accent4 8 7" xfId="5935"/>
    <cellStyle name="20% - Accent4 8 7 2" xfId="5936"/>
    <cellStyle name="20% - Accent4 8 8" xfId="5937"/>
    <cellStyle name="20% - Accent4 8 8 2" xfId="5938"/>
    <cellStyle name="20% - Accent4 8 9" xfId="5939"/>
    <cellStyle name="20% - Accent4 9" xfId="1552"/>
    <cellStyle name="20% - Accent4 9 2" xfId="2445"/>
    <cellStyle name="20% - Accent4 9 2 2" xfId="5940"/>
    <cellStyle name="20% - Accent4 9 2 2 2" xfId="5941"/>
    <cellStyle name="20% - Accent4 9 2 2 2 2" xfId="5942"/>
    <cellStyle name="20% - Accent4 9 2 2 3" xfId="5943"/>
    <cellStyle name="20% - Accent4 9 2 2 3 2" xfId="5944"/>
    <cellStyle name="20% - Accent4 9 2 2 4" xfId="5945"/>
    <cellStyle name="20% - Accent4 9 2 3" xfId="5946"/>
    <cellStyle name="20% - Accent4 9 2 3 2" xfId="5947"/>
    <cellStyle name="20% - Accent4 9 2 4" xfId="5948"/>
    <cellStyle name="20% - Accent4 9 2 4 2" xfId="5949"/>
    <cellStyle name="20% - Accent4 9 2 5" xfId="5950"/>
    <cellStyle name="20% - Accent4 9 2 5 2" xfId="5951"/>
    <cellStyle name="20% - Accent4 9 2 6" xfId="5952"/>
    <cellStyle name="20% - Accent4 9 3" xfId="5953"/>
    <cellStyle name="20% - Accent4 9 3 2" xfId="5954"/>
    <cellStyle name="20% - Accent4 9 3 2 2" xfId="5955"/>
    <cellStyle name="20% - Accent4 9 3 3" xfId="5956"/>
    <cellStyle name="20% - Accent4 9 3 3 2" xfId="5957"/>
    <cellStyle name="20% - Accent4 9 3 4" xfId="5958"/>
    <cellStyle name="20% - Accent4 9 4" xfId="5959"/>
    <cellStyle name="20% - Accent4 9 4 2" xfId="5960"/>
    <cellStyle name="20% - Accent4 9 5" xfId="5961"/>
    <cellStyle name="20% - Accent4 9 5 2" xfId="5962"/>
    <cellStyle name="20% - Accent4 9 6" xfId="5963"/>
    <cellStyle name="20% - Accent4 9 6 2" xfId="5964"/>
    <cellStyle name="20% - Accent4 9 7" xfId="5965"/>
    <cellStyle name="20% - Accent4 9 7 2" xfId="5966"/>
    <cellStyle name="20% - Accent4 9 8" xfId="5967"/>
    <cellStyle name="20% - Accent4 9 9" xfId="5968"/>
    <cellStyle name="20% - Accent5" xfId="532" builtinId="46" customBuiltin="1"/>
    <cellStyle name="20% - Accent5 10" xfId="1395"/>
    <cellStyle name="20% - Accent5 10 2" xfId="2294"/>
    <cellStyle name="20% - Accent5 10 2 2" xfId="5969"/>
    <cellStyle name="20% - Accent5 10 2 2 2" xfId="5970"/>
    <cellStyle name="20% - Accent5 10 2 2 2 2" xfId="5971"/>
    <cellStyle name="20% - Accent5 10 2 2 3" xfId="5972"/>
    <cellStyle name="20% - Accent5 10 2 2 3 2" xfId="5973"/>
    <cellStyle name="20% - Accent5 10 2 2 4" xfId="5974"/>
    <cellStyle name="20% - Accent5 10 2 3" xfId="5975"/>
    <cellStyle name="20% - Accent5 10 2 3 2" xfId="5976"/>
    <cellStyle name="20% - Accent5 10 2 4" xfId="5977"/>
    <cellStyle name="20% - Accent5 10 2 4 2" xfId="5978"/>
    <cellStyle name="20% - Accent5 10 2 5" xfId="5979"/>
    <cellStyle name="20% - Accent5 10 2 5 2" xfId="5980"/>
    <cellStyle name="20% - Accent5 10 2 6" xfId="5981"/>
    <cellStyle name="20% - Accent5 10 3" xfId="5982"/>
    <cellStyle name="20% - Accent5 10 3 2" xfId="5983"/>
    <cellStyle name="20% - Accent5 10 3 2 2" xfId="5984"/>
    <cellStyle name="20% - Accent5 10 3 3" xfId="5985"/>
    <cellStyle name="20% - Accent5 10 3 3 2" xfId="5986"/>
    <cellStyle name="20% - Accent5 10 3 4" xfId="5987"/>
    <cellStyle name="20% - Accent5 10 4" xfId="5988"/>
    <cellStyle name="20% - Accent5 10 4 2" xfId="5989"/>
    <cellStyle name="20% - Accent5 10 5" xfId="5990"/>
    <cellStyle name="20% - Accent5 10 5 2" xfId="5991"/>
    <cellStyle name="20% - Accent5 10 6" xfId="5992"/>
    <cellStyle name="20% - Accent5 10 6 2" xfId="5993"/>
    <cellStyle name="20% - Accent5 10 7" xfId="5994"/>
    <cellStyle name="20% - Accent5 11" xfId="2069"/>
    <cellStyle name="20% - Accent5 11 2" xfId="2687"/>
    <cellStyle name="20% - Accent5 11 2 2" xfId="5995"/>
    <cellStyle name="20% - Accent5 11 2 2 2" xfId="5996"/>
    <cellStyle name="20% - Accent5 11 2 2 2 2" xfId="5997"/>
    <cellStyle name="20% - Accent5 11 2 2 3" xfId="5998"/>
    <cellStyle name="20% - Accent5 11 2 2 3 2" xfId="5999"/>
    <cellStyle name="20% - Accent5 11 2 2 4" xfId="6000"/>
    <cellStyle name="20% - Accent5 11 2 3" xfId="6001"/>
    <cellStyle name="20% - Accent5 11 2 3 2" xfId="6002"/>
    <cellStyle name="20% - Accent5 11 2 4" xfId="6003"/>
    <cellStyle name="20% - Accent5 11 2 4 2" xfId="6004"/>
    <cellStyle name="20% - Accent5 11 2 5" xfId="6005"/>
    <cellStyle name="20% - Accent5 11 2 5 2" xfId="6006"/>
    <cellStyle name="20% - Accent5 11 2 6" xfId="6007"/>
    <cellStyle name="20% - Accent5 11 3" xfId="6008"/>
    <cellStyle name="20% - Accent5 11 3 2" xfId="6009"/>
    <cellStyle name="20% - Accent5 11 3 2 2" xfId="6010"/>
    <cellStyle name="20% - Accent5 11 3 3" xfId="6011"/>
    <cellStyle name="20% - Accent5 11 3 3 2" xfId="6012"/>
    <cellStyle name="20% - Accent5 11 3 4" xfId="6013"/>
    <cellStyle name="20% - Accent5 11 4" xfId="6014"/>
    <cellStyle name="20% - Accent5 11 4 2" xfId="6015"/>
    <cellStyle name="20% - Accent5 11 5" xfId="6016"/>
    <cellStyle name="20% - Accent5 11 5 2" xfId="6017"/>
    <cellStyle name="20% - Accent5 11 6" xfId="6018"/>
    <cellStyle name="20% - Accent5 11 6 2" xfId="6019"/>
    <cellStyle name="20% - Accent5 11 7" xfId="6020"/>
    <cellStyle name="20% - Accent5 12" xfId="2119"/>
    <cellStyle name="20% - Accent5 12 2" xfId="6021"/>
    <cellStyle name="20% - Accent5 12 2 2" xfId="6022"/>
    <cellStyle name="20% - Accent5 12 2 2 2" xfId="6023"/>
    <cellStyle name="20% - Accent5 12 2 3" xfId="6024"/>
    <cellStyle name="20% - Accent5 12 2 3 2" xfId="6025"/>
    <cellStyle name="20% - Accent5 12 2 4" xfId="6026"/>
    <cellStyle name="20% - Accent5 12 3" xfId="6027"/>
    <cellStyle name="20% - Accent5 12 3 2" xfId="6028"/>
    <cellStyle name="20% - Accent5 12 4" xfId="6029"/>
    <cellStyle name="20% - Accent5 12 4 2" xfId="6030"/>
    <cellStyle name="20% - Accent5 12 5" xfId="6031"/>
    <cellStyle name="20% - Accent5 12 5 2" xfId="6032"/>
    <cellStyle name="20% - Accent5 12 6" xfId="6033"/>
    <cellStyle name="20% - Accent5 13" xfId="1213"/>
    <cellStyle name="20% - Accent5 13 2" xfId="6034"/>
    <cellStyle name="20% - Accent5 13 2 2" xfId="6035"/>
    <cellStyle name="20% - Accent5 13 2 2 2" xfId="6036"/>
    <cellStyle name="20% - Accent5 13 2 3" xfId="6037"/>
    <cellStyle name="20% - Accent5 13 2 3 2" xfId="6038"/>
    <cellStyle name="20% - Accent5 13 2 4" xfId="6039"/>
    <cellStyle name="20% - Accent5 13 3" xfId="6040"/>
    <cellStyle name="20% - Accent5 13 3 2" xfId="6041"/>
    <cellStyle name="20% - Accent5 13 4" xfId="6042"/>
    <cellStyle name="20% - Accent5 13 4 2" xfId="6043"/>
    <cellStyle name="20% - Accent5 13 5" xfId="6044"/>
    <cellStyle name="20% - Accent5 13 5 2" xfId="6045"/>
    <cellStyle name="20% - Accent5 13 6" xfId="6046"/>
    <cellStyle name="20% - Accent5 14" xfId="2950"/>
    <cellStyle name="20% - Accent5 14 2" xfId="6047"/>
    <cellStyle name="20% - Accent5 14 2 2" xfId="6048"/>
    <cellStyle name="20% - Accent5 14 2 2 2" xfId="6049"/>
    <cellStyle name="20% - Accent5 14 2 3" xfId="6050"/>
    <cellStyle name="20% - Accent5 14 2 3 2" xfId="6051"/>
    <cellStyle name="20% - Accent5 14 2 4" xfId="6052"/>
    <cellStyle name="20% - Accent5 14 3" xfId="6053"/>
    <cellStyle name="20% - Accent5 14 3 2" xfId="6054"/>
    <cellStyle name="20% - Accent5 14 4" xfId="6055"/>
    <cellStyle name="20% - Accent5 14 4 2" xfId="6056"/>
    <cellStyle name="20% - Accent5 14 5" xfId="6057"/>
    <cellStyle name="20% - Accent5 15" xfId="6058"/>
    <cellStyle name="20% - Accent5 15 2" xfId="6059"/>
    <cellStyle name="20% - Accent5 15 2 2" xfId="6060"/>
    <cellStyle name="20% - Accent5 15 3" xfId="6061"/>
    <cellStyle name="20% - Accent5 15 3 2" xfId="6062"/>
    <cellStyle name="20% - Accent5 15 4" xfId="6063"/>
    <cellStyle name="20% - Accent5 16" xfId="6064"/>
    <cellStyle name="20% - Accent5 16 2" xfId="6065"/>
    <cellStyle name="20% - Accent5 17" xfId="6066"/>
    <cellStyle name="20% - Accent5 17 2" xfId="6067"/>
    <cellStyle name="20% - Accent5 18" xfId="6068"/>
    <cellStyle name="20% - Accent5 18 2" xfId="6069"/>
    <cellStyle name="20% - Accent5 19" xfId="6070"/>
    <cellStyle name="20% - Accent5 19 2" xfId="6071"/>
    <cellStyle name="20% - Accent5 2" xfId="150"/>
    <cellStyle name="20% - Accent5 2 2" xfId="232"/>
    <cellStyle name="20% - Accent5 20" xfId="6072"/>
    <cellStyle name="20% - Accent5 20 2" xfId="6073"/>
    <cellStyle name="20% - Accent5 21" xfId="6074"/>
    <cellStyle name="20% - Accent5 21 2" xfId="6075"/>
    <cellStyle name="20% - Accent5 22" xfId="6076"/>
    <cellStyle name="20% - Accent5 22 2" xfId="6077"/>
    <cellStyle name="20% - Accent5 3" xfId="151"/>
    <cellStyle name="20% - Accent5 3 10" xfId="6078"/>
    <cellStyle name="20% - Accent5 3 10 2" xfId="6079"/>
    <cellStyle name="20% - Accent5 3 2" xfId="705"/>
    <cellStyle name="20% - Accent5 3 2 2" xfId="840"/>
    <cellStyle name="20% - Accent5 3 2 2 2" xfId="2452"/>
    <cellStyle name="20% - Accent5 3 2 2 2 2" xfId="3246"/>
    <cellStyle name="20% - Accent5 3 2 2 2 2 2" xfId="6080"/>
    <cellStyle name="20% - Accent5 3 2 2 2 3" xfId="6081"/>
    <cellStyle name="20% - Accent5 3 2 2 2 3 2" xfId="6082"/>
    <cellStyle name="20% - Accent5 3 2 2 2 4" xfId="6083"/>
    <cellStyle name="20% - Accent5 3 2 2 3" xfId="3138"/>
    <cellStyle name="20% - Accent5 3 2 2 3 2" xfId="6084"/>
    <cellStyle name="20% - Accent5 3 2 2 4" xfId="6085"/>
    <cellStyle name="20% - Accent5 3 2 2 4 2" xfId="6086"/>
    <cellStyle name="20% - Accent5 3 2 2 5" xfId="6087"/>
    <cellStyle name="20% - Accent5 3 2 2 5 2" xfId="6088"/>
    <cellStyle name="20% - Accent5 3 2 2 6" xfId="6089"/>
    <cellStyle name="20% - Accent5 3 2 2 6 2" xfId="6090"/>
    <cellStyle name="20% - Accent5 3 2 2 7" xfId="6091"/>
    <cellStyle name="20% - Accent5 3 2 2 8" xfId="6092"/>
    <cellStyle name="20% - Accent5 3 2 3" xfId="1561"/>
    <cellStyle name="20% - Accent5 3 2 3 2" xfId="3247"/>
    <cellStyle name="20% - Accent5 3 2 3 2 2" xfId="6093"/>
    <cellStyle name="20% - Accent5 3 2 3 3" xfId="6094"/>
    <cellStyle name="20% - Accent5 3 2 3 3 2" xfId="6095"/>
    <cellStyle name="20% - Accent5 3 2 3 4" xfId="6096"/>
    <cellStyle name="20% - Accent5 3 2 4" xfId="3003"/>
    <cellStyle name="20% - Accent5 3 2 4 2" xfId="6097"/>
    <cellStyle name="20% - Accent5 3 2 5" xfId="6098"/>
    <cellStyle name="20% - Accent5 3 2 5 2" xfId="6099"/>
    <cellStyle name="20% - Accent5 3 2 6" xfId="6100"/>
    <cellStyle name="20% - Accent5 3 2 6 2" xfId="6101"/>
    <cellStyle name="20% - Accent5 3 2 7" xfId="6102"/>
    <cellStyle name="20% - Accent5 3 2 7 2" xfId="6103"/>
    <cellStyle name="20% - Accent5 3 2 8" xfId="6104"/>
    <cellStyle name="20% - Accent5 3 2 9" xfId="6105"/>
    <cellStyle name="20% - Accent5 3 3" xfId="1414"/>
    <cellStyle name="20% - Accent5 3 3 2" xfId="2313"/>
    <cellStyle name="20% - Accent5 3 3 2 2" xfId="6106"/>
    <cellStyle name="20% - Accent5 3 3 2 2 2" xfId="6107"/>
    <cellStyle name="20% - Accent5 3 3 2 2 2 2" xfId="6108"/>
    <cellStyle name="20% - Accent5 3 3 2 2 3" xfId="6109"/>
    <cellStyle name="20% - Accent5 3 3 2 2 3 2" xfId="6110"/>
    <cellStyle name="20% - Accent5 3 3 2 2 4" xfId="6111"/>
    <cellStyle name="20% - Accent5 3 3 2 3" xfId="6112"/>
    <cellStyle name="20% - Accent5 3 3 2 3 2" xfId="6113"/>
    <cellStyle name="20% - Accent5 3 3 2 4" xfId="6114"/>
    <cellStyle name="20% - Accent5 3 3 2 4 2" xfId="6115"/>
    <cellStyle name="20% - Accent5 3 3 2 5" xfId="6116"/>
    <cellStyle name="20% - Accent5 3 3 2 5 2" xfId="6117"/>
    <cellStyle name="20% - Accent5 3 3 2 6" xfId="6118"/>
    <cellStyle name="20% - Accent5 3 3 3" xfId="6119"/>
    <cellStyle name="20% - Accent5 3 3 3 2" xfId="6120"/>
    <cellStyle name="20% - Accent5 3 3 3 2 2" xfId="6121"/>
    <cellStyle name="20% - Accent5 3 3 3 3" xfId="6122"/>
    <cellStyle name="20% - Accent5 3 3 3 3 2" xfId="6123"/>
    <cellStyle name="20% - Accent5 3 3 3 4" xfId="6124"/>
    <cellStyle name="20% - Accent5 3 3 4" xfId="6125"/>
    <cellStyle name="20% - Accent5 3 3 4 2" xfId="6126"/>
    <cellStyle name="20% - Accent5 3 3 5" xfId="6127"/>
    <cellStyle name="20% - Accent5 3 3 5 2" xfId="6128"/>
    <cellStyle name="20% - Accent5 3 3 6" xfId="6129"/>
    <cellStyle name="20% - Accent5 3 3 6 2" xfId="6130"/>
    <cellStyle name="20% - Accent5 3 3 7" xfId="6131"/>
    <cellStyle name="20% - Accent5 3 4" xfId="2138"/>
    <cellStyle name="20% - Accent5 3 4 2" xfId="6132"/>
    <cellStyle name="20% - Accent5 3 4 2 2" xfId="6133"/>
    <cellStyle name="20% - Accent5 3 4 2 2 2" xfId="6134"/>
    <cellStyle name="20% - Accent5 3 4 2 3" xfId="6135"/>
    <cellStyle name="20% - Accent5 3 4 2 3 2" xfId="6136"/>
    <cellStyle name="20% - Accent5 3 4 2 4" xfId="6137"/>
    <cellStyle name="20% - Accent5 3 4 3" xfId="6138"/>
    <cellStyle name="20% - Accent5 3 4 3 2" xfId="6139"/>
    <cellStyle name="20% - Accent5 3 4 4" xfId="6140"/>
    <cellStyle name="20% - Accent5 3 4 4 2" xfId="6141"/>
    <cellStyle name="20% - Accent5 3 4 5" xfId="6142"/>
    <cellStyle name="20% - Accent5 3 4 5 2" xfId="6143"/>
    <cellStyle name="20% - Accent5 3 4 6" xfId="6144"/>
    <cellStyle name="20% - Accent5 3 5" xfId="1232"/>
    <cellStyle name="20% - Accent5 3 5 2" xfId="6145"/>
    <cellStyle name="20% - Accent5 3 5 2 2" xfId="6146"/>
    <cellStyle name="20% - Accent5 3 5 2 2 2" xfId="6147"/>
    <cellStyle name="20% - Accent5 3 5 2 3" xfId="6148"/>
    <cellStyle name="20% - Accent5 3 5 2 3 2" xfId="6149"/>
    <cellStyle name="20% - Accent5 3 5 2 4" xfId="6150"/>
    <cellStyle name="20% - Accent5 3 5 3" xfId="6151"/>
    <cellStyle name="20% - Accent5 3 5 3 2" xfId="6152"/>
    <cellStyle name="20% - Accent5 3 5 4" xfId="6153"/>
    <cellStyle name="20% - Accent5 3 5 4 2" xfId="6154"/>
    <cellStyle name="20% - Accent5 3 5 5" xfId="6155"/>
    <cellStyle name="20% - Accent5 3 6" xfId="6156"/>
    <cellStyle name="20% - Accent5 3 6 2" xfId="6157"/>
    <cellStyle name="20% - Accent5 3 6 2 2" xfId="6158"/>
    <cellStyle name="20% - Accent5 3 6 3" xfId="6159"/>
    <cellStyle name="20% - Accent5 3 6 3 2" xfId="6160"/>
    <cellStyle name="20% - Accent5 3 6 4" xfId="6161"/>
    <cellStyle name="20% - Accent5 3 7" xfId="6162"/>
    <cellStyle name="20% - Accent5 3 7 2" xfId="6163"/>
    <cellStyle name="20% - Accent5 3 8" xfId="6164"/>
    <cellStyle name="20% - Accent5 3 8 2" xfId="6165"/>
    <cellStyle name="20% - Accent5 3 9" xfId="6166"/>
    <cellStyle name="20% - Accent5 3 9 2" xfId="6167"/>
    <cellStyle name="20% - Accent5 4" xfId="152"/>
    <cellStyle name="20% - Accent5 4 10" xfId="6168"/>
    <cellStyle name="20% - Accent5 4 10 2" xfId="6169"/>
    <cellStyle name="20% - Accent5 4 2" xfId="726"/>
    <cellStyle name="20% - Accent5 4 2 2" xfId="861"/>
    <cellStyle name="20% - Accent5 4 2 2 2" xfId="2453"/>
    <cellStyle name="20% - Accent5 4 2 2 2 2" xfId="3248"/>
    <cellStyle name="20% - Accent5 4 2 2 2 2 2" xfId="6170"/>
    <cellStyle name="20% - Accent5 4 2 2 2 3" xfId="6171"/>
    <cellStyle name="20% - Accent5 4 2 2 2 3 2" xfId="6172"/>
    <cellStyle name="20% - Accent5 4 2 2 2 4" xfId="6173"/>
    <cellStyle name="20% - Accent5 4 2 2 3" xfId="3159"/>
    <cellStyle name="20% - Accent5 4 2 2 3 2" xfId="6174"/>
    <cellStyle name="20% - Accent5 4 2 2 4" xfId="6175"/>
    <cellStyle name="20% - Accent5 4 2 2 4 2" xfId="6176"/>
    <cellStyle name="20% - Accent5 4 2 2 5" xfId="6177"/>
    <cellStyle name="20% - Accent5 4 2 2 5 2" xfId="6178"/>
    <cellStyle name="20% - Accent5 4 2 2 6" xfId="6179"/>
    <cellStyle name="20% - Accent5 4 2 2 6 2" xfId="6180"/>
    <cellStyle name="20% - Accent5 4 2 2 7" xfId="6181"/>
    <cellStyle name="20% - Accent5 4 2 2 8" xfId="6182"/>
    <cellStyle name="20% - Accent5 4 2 3" xfId="1562"/>
    <cellStyle name="20% - Accent5 4 2 3 2" xfId="3249"/>
    <cellStyle name="20% - Accent5 4 2 3 2 2" xfId="6183"/>
    <cellStyle name="20% - Accent5 4 2 3 3" xfId="6184"/>
    <cellStyle name="20% - Accent5 4 2 3 3 2" xfId="6185"/>
    <cellStyle name="20% - Accent5 4 2 3 4" xfId="6186"/>
    <cellStyle name="20% - Accent5 4 2 4" xfId="3024"/>
    <cellStyle name="20% - Accent5 4 2 4 2" xfId="6187"/>
    <cellStyle name="20% - Accent5 4 2 5" xfId="6188"/>
    <cellStyle name="20% - Accent5 4 2 5 2" xfId="6189"/>
    <cellStyle name="20% - Accent5 4 2 6" xfId="6190"/>
    <cellStyle name="20% - Accent5 4 2 6 2" xfId="6191"/>
    <cellStyle name="20% - Accent5 4 2 7" xfId="6192"/>
    <cellStyle name="20% - Accent5 4 2 7 2" xfId="6193"/>
    <cellStyle name="20% - Accent5 4 2 8" xfId="6194"/>
    <cellStyle name="20% - Accent5 4 2 9" xfId="6195"/>
    <cellStyle name="20% - Accent5 4 3" xfId="1435"/>
    <cellStyle name="20% - Accent5 4 3 2" xfId="2334"/>
    <cellStyle name="20% - Accent5 4 3 2 2" xfId="6196"/>
    <cellStyle name="20% - Accent5 4 3 2 2 2" xfId="6197"/>
    <cellStyle name="20% - Accent5 4 3 2 2 2 2" xfId="6198"/>
    <cellStyle name="20% - Accent5 4 3 2 2 3" xfId="6199"/>
    <cellStyle name="20% - Accent5 4 3 2 2 3 2" xfId="6200"/>
    <cellStyle name="20% - Accent5 4 3 2 2 4" xfId="6201"/>
    <cellStyle name="20% - Accent5 4 3 2 3" xfId="6202"/>
    <cellStyle name="20% - Accent5 4 3 2 3 2" xfId="6203"/>
    <cellStyle name="20% - Accent5 4 3 2 4" xfId="6204"/>
    <cellStyle name="20% - Accent5 4 3 2 4 2" xfId="6205"/>
    <cellStyle name="20% - Accent5 4 3 2 5" xfId="6206"/>
    <cellStyle name="20% - Accent5 4 3 2 5 2" xfId="6207"/>
    <cellStyle name="20% - Accent5 4 3 2 6" xfId="6208"/>
    <cellStyle name="20% - Accent5 4 3 3" xfId="6209"/>
    <cellStyle name="20% - Accent5 4 3 3 2" xfId="6210"/>
    <cellStyle name="20% - Accent5 4 3 3 2 2" xfId="6211"/>
    <cellStyle name="20% - Accent5 4 3 3 3" xfId="6212"/>
    <cellStyle name="20% - Accent5 4 3 3 3 2" xfId="6213"/>
    <cellStyle name="20% - Accent5 4 3 3 4" xfId="6214"/>
    <cellStyle name="20% - Accent5 4 3 4" xfId="6215"/>
    <cellStyle name="20% - Accent5 4 3 4 2" xfId="6216"/>
    <cellStyle name="20% - Accent5 4 3 5" xfId="6217"/>
    <cellStyle name="20% - Accent5 4 3 5 2" xfId="6218"/>
    <cellStyle name="20% - Accent5 4 3 6" xfId="6219"/>
    <cellStyle name="20% - Accent5 4 3 6 2" xfId="6220"/>
    <cellStyle name="20% - Accent5 4 3 7" xfId="6221"/>
    <cellStyle name="20% - Accent5 4 4" xfId="2159"/>
    <cellStyle name="20% - Accent5 4 4 2" xfId="6222"/>
    <cellStyle name="20% - Accent5 4 4 2 2" xfId="6223"/>
    <cellStyle name="20% - Accent5 4 4 2 2 2" xfId="6224"/>
    <cellStyle name="20% - Accent5 4 4 2 3" xfId="6225"/>
    <cellStyle name="20% - Accent5 4 4 2 3 2" xfId="6226"/>
    <cellStyle name="20% - Accent5 4 4 2 4" xfId="6227"/>
    <cellStyle name="20% - Accent5 4 4 3" xfId="6228"/>
    <cellStyle name="20% - Accent5 4 4 3 2" xfId="6229"/>
    <cellStyle name="20% - Accent5 4 4 4" xfId="6230"/>
    <cellStyle name="20% - Accent5 4 4 4 2" xfId="6231"/>
    <cellStyle name="20% - Accent5 4 4 5" xfId="6232"/>
    <cellStyle name="20% - Accent5 4 4 5 2" xfId="6233"/>
    <cellStyle name="20% - Accent5 4 4 6" xfId="6234"/>
    <cellStyle name="20% - Accent5 4 5" xfId="1253"/>
    <cellStyle name="20% - Accent5 4 5 2" xfId="6235"/>
    <cellStyle name="20% - Accent5 4 5 2 2" xfId="6236"/>
    <cellStyle name="20% - Accent5 4 5 2 2 2" xfId="6237"/>
    <cellStyle name="20% - Accent5 4 5 2 3" xfId="6238"/>
    <cellStyle name="20% - Accent5 4 5 2 3 2" xfId="6239"/>
    <cellStyle name="20% - Accent5 4 5 2 4" xfId="6240"/>
    <cellStyle name="20% - Accent5 4 5 3" xfId="6241"/>
    <cellStyle name="20% - Accent5 4 5 3 2" xfId="6242"/>
    <cellStyle name="20% - Accent5 4 5 4" xfId="6243"/>
    <cellStyle name="20% - Accent5 4 5 4 2" xfId="6244"/>
    <cellStyle name="20% - Accent5 4 5 5" xfId="6245"/>
    <cellStyle name="20% - Accent5 4 6" xfId="6246"/>
    <cellStyle name="20% - Accent5 4 6 2" xfId="6247"/>
    <cellStyle name="20% - Accent5 4 6 2 2" xfId="6248"/>
    <cellStyle name="20% - Accent5 4 6 3" xfId="6249"/>
    <cellStyle name="20% - Accent5 4 6 3 2" xfId="6250"/>
    <cellStyle name="20% - Accent5 4 6 4" xfId="6251"/>
    <cellStyle name="20% - Accent5 4 7" xfId="6252"/>
    <cellStyle name="20% - Accent5 4 7 2" xfId="6253"/>
    <cellStyle name="20% - Accent5 4 8" xfId="6254"/>
    <cellStyle name="20% - Accent5 4 8 2" xfId="6255"/>
    <cellStyle name="20% - Accent5 4 9" xfId="6256"/>
    <cellStyle name="20% - Accent5 4 9 2" xfId="6257"/>
    <cellStyle name="20% - Accent5 5" xfId="153"/>
    <cellStyle name="20% - Accent5 5 10" xfId="6258"/>
    <cellStyle name="20% - Accent5 5 10 2" xfId="6259"/>
    <cellStyle name="20% - Accent5 5 2" xfId="741"/>
    <cellStyle name="20% - Accent5 5 2 2" xfId="876"/>
    <cellStyle name="20% - Accent5 5 2 2 2" xfId="2454"/>
    <cellStyle name="20% - Accent5 5 2 2 2 2" xfId="3250"/>
    <cellStyle name="20% - Accent5 5 2 2 2 2 2" xfId="6260"/>
    <cellStyle name="20% - Accent5 5 2 2 2 3" xfId="6261"/>
    <cellStyle name="20% - Accent5 5 2 2 2 3 2" xfId="6262"/>
    <cellStyle name="20% - Accent5 5 2 2 2 4" xfId="6263"/>
    <cellStyle name="20% - Accent5 5 2 2 3" xfId="3174"/>
    <cellStyle name="20% - Accent5 5 2 2 3 2" xfId="6264"/>
    <cellStyle name="20% - Accent5 5 2 2 4" xfId="6265"/>
    <cellStyle name="20% - Accent5 5 2 2 4 2" xfId="6266"/>
    <cellStyle name="20% - Accent5 5 2 2 5" xfId="6267"/>
    <cellStyle name="20% - Accent5 5 2 2 5 2" xfId="6268"/>
    <cellStyle name="20% - Accent5 5 2 2 6" xfId="6269"/>
    <cellStyle name="20% - Accent5 5 2 2 6 2" xfId="6270"/>
    <cellStyle name="20% - Accent5 5 2 2 7" xfId="6271"/>
    <cellStyle name="20% - Accent5 5 2 2 8" xfId="6272"/>
    <cellStyle name="20% - Accent5 5 2 3" xfId="1563"/>
    <cellStyle name="20% - Accent5 5 2 3 2" xfId="3251"/>
    <cellStyle name="20% - Accent5 5 2 3 2 2" xfId="6273"/>
    <cellStyle name="20% - Accent5 5 2 3 3" xfId="6274"/>
    <cellStyle name="20% - Accent5 5 2 3 3 2" xfId="6275"/>
    <cellStyle name="20% - Accent5 5 2 3 4" xfId="6276"/>
    <cellStyle name="20% - Accent5 5 2 4" xfId="3039"/>
    <cellStyle name="20% - Accent5 5 2 4 2" xfId="6277"/>
    <cellStyle name="20% - Accent5 5 2 5" xfId="6278"/>
    <cellStyle name="20% - Accent5 5 2 5 2" xfId="6279"/>
    <cellStyle name="20% - Accent5 5 2 6" xfId="6280"/>
    <cellStyle name="20% - Accent5 5 2 6 2" xfId="6281"/>
    <cellStyle name="20% - Accent5 5 2 7" xfId="6282"/>
    <cellStyle name="20% - Accent5 5 2 7 2" xfId="6283"/>
    <cellStyle name="20% - Accent5 5 2 8" xfId="6284"/>
    <cellStyle name="20% - Accent5 5 2 9" xfId="6285"/>
    <cellStyle name="20% - Accent5 5 3" xfId="1450"/>
    <cellStyle name="20% - Accent5 5 3 2" xfId="2349"/>
    <cellStyle name="20% - Accent5 5 3 2 2" xfId="6286"/>
    <cellStyle name="20% - Accent5 5 3 2 2 2" xfId="6287"/>
    <cellStyle name="20% - Accent5 5 3 2 2 2 2" xfId="6288"/>
    <cellStyle name="20% - Accent5 5 3 2 2 3" xfId="6289"/>
    <cellStyle name="20% - Accent5 5 3 2 2 3 2" xfId="6290"/>
    <cellStyle name="20% - Accent5 5 3 2 2 4" xfId="6291"/>
    <cellStyle name="20% - Accent5 5 3 2 3" xfId="6292"/>
    <cellStyle name="20% - Accent5 5 3 2 3 2" xfId="6293"/>
    <cellStyle name="20% - Accent5 5 3 2 4" xfId="6294"/>
    <cellStyle name="20% - Accent5 5 3 2 4 2" xfId="6295"/>
    <cellStyle name="20% - Accent5 5 3 2 5" xfId="6296"/>
    <cellStyle name="20% - Accent5 5 3 2 5 2" xfId="6297"/>
    <cellStyle name="20% - Accent5 5 3 2 6" xfId="6298"/>
    <cellStyle name="20% - Accent5 5 3 3" xfId="6299"/>
    <cellStyle name="20% - Accent5 5 3 3 2" xfId="6300"/>
    <cellStyle name="20% - Accent5 5 3 3 2 2" xfId="6301"/>
    <cellStyle name="20% - Accent5 5 3 3 3" xfId="6302"/>
    <cellStyle name="20% - Accent5 5 3 3 3 2" xfId="6303"/>
    <cellStyle name="20% - Accent5 5 3 3 4" xfId="6304"/>
    <cellStyle name="20% - Accent5 5 3 4" xfId="6305"/>
    <cellStyle name="20% - Accent5 5 3 4 2" xfId="6306"/>
    <cellStyle name="20% - Accent5 5 3 5" xfId="6307"/>
    <cellStyle name="20% - Accent5 5 3 5 2" xfId="6308"/>
    <cellStyle name="20% - Accent5 5 3 6" xfId="6309"/>
    <cellStyle name="20% - Accent5 5 3 6 2" xfId="6310"/>
    <cellStyle name="20% - Accent5 5 3 7" xfId="6311"/>
    <cellStyle name="20% - Accent5 5 4" xfId="2174"/>
    <cellStyle name="20% - Accent5 5 4 2" xfId="6312"/>
    <cellStyle name="20% - Accent5 5 4 2 2" xfId="6313"/>
    <cellStyle name="20% - Accent5 5 4 2 2 2" xfId="6314"/>
    <cellStyle name="20% - Accent5 5 4 2 3" xfId="6315"/>
    <cellStyle name="20% - Accent5 5 4 2 3 2" xfId="6316"/>
    <cellStyle name="20% - Accent5 5 4 2 4" xfId="6317"/>
    <cellStyle name="20% - Accent5 5 4 3" xfId="6318"/>
    <cellStyle name="20% - Accent5 5 4 3 2" xfId="6319"/>
    <cellStyle name="20% - Accent5 5 4 4" xfId="6320"/>
    <cellStyle name="20% - Accent5 5 4 4 2" xfId="6321"/>
    <cellStyle name="20% - Accent5 5 4 5" xfId="6322"/>
    <cellStyle name="20% - Accent5 5 4 5 2" xfId="6323"/>
    <cellStyle name="20% - Accent5 5 4 6" xfId="6324"/>
    <cellStyle name="20% - Accent5 5 5" xfId="1268"/>
    <cellStyle name="20% - Accent5 5 5 2" xfId="6325"/>
    <cellStyle name="20% - Accent5 5 5 2 2" xfId="6326"/>
    <cellStyle name="20% - Accent5 5 5 2 2 2" xfId="6327"/>
    <cellStyle name="20% - Accent5 5 5 2 3" xfId="6328"/>
    <cellStyle name="20% - Accent5 5 5 2 3 2" xfId="6329"/>
    <cellStyle name="20% - Accent5 5 5 2 4" xfId="6330"/>
    <cellStyle name="20% - Accent5 5 5 3" xfId="6331"/>
    <cellStyle name="20% - Accent5 5 5 3 2" xfId="6332"/>
    <cellStyle name="20% - Accent5 5 5 4" xfId="6333"/>
    <cellStyle name="20% - Accent5 5 5 4 2" xfId="6334"/>
    <cellStyle name="20% - Accent5 5 5 5" xfId="6335"/>
    <cellStyle name="20% - Accent5 5 6" xfId="6336"/>
    <cellStyle name="20% - Accent5 5 6 2" xfId="6337"/>
    <cellStyle name="20% - Accent5 5 6 2 2" xfId="6338"/>
    <cellStyle name="20% - Accent5 5 6 3" xfId="6339"/>
    <cellStyle name="20% - Accent5 5 6 3 2" xfId="6340"/>
    <cellStyle name="20% - Accent5 5 6 4" xfId="6341"/>
    <cellStyle name="20% - Accent5 5 7" xfId="6342"/>
    <cellStyle name="20% - Accent5 5 7 2" xfId="6343"/>
    <cellStyle name="20% - Accent5 5 8" xfId="6344"/>
    <cellStyle name="20% - Accent5 5 8 2" xfId="6345"/>
    <cellStyle name="20% - Accent5 5 9" xfId="6346"/>
    <cellStyle name="20% - Accent5 5 9 2" xfId="6347"/>
    <cellStyle name="20% - Accent5 6" xfId="149"/>
    <cellStyle name="20% - Accent5 6 10" xfId="6348"/>
    <cellStyle name="20% - Accent5 6 10 2" xfId="6349"/>
    <cellStyle name="20% - Accent5 6 2" xfId="755"/>
    <cellStyle name="20% - Accent5 6 2 2" xfId="890"/>
    <cellStyle name="20% - Accent5 6 2 2 2" xfId="2455"/>
    <cellStyle name="20% - Accent5 6 2 2 2 2" xfId="3252"/>
    <cellStyle name="20% - Accent5 6 2 2 2 2 2" xfId="6350"/>
    <cellStyle name="20% - Accent5 6 2 2 2 3" xfId="6351"/>
    <cellStyle name="20% - Accent5 6 2 2 2 3 2" xfId="6352"/>
    <cellStyle name="20% - Accent5 6 2 2 2 4" xfId="6353"/>
    <cellStyle name="20% - Accent5 6 2 2 3" xfId="3188"/>
    <cellStyle name="20% - Accent5 6 2 2 3 2" xfId="6354"/>
    <cellStyle name="20% - Accent5 6 2 2 4" xfId="6355"/>
    <cellStyle name="20% - Accent5 6 2 2 4 2" xfId="6356"/>
    <cellStyle name="20% - Accent5 6 2 2 5" xfId="6357"/>
    <cellStyle name="20% - Accent5 6 2 2 5 2" xfId="6358"/>
    <cellStyle name="20% - Accent5 6 2 2 6" xfId="6359"/>
    <cellStyle name="20% - Accent5 6 2 2 6 2" xfId="6360"/>
    <cellStyle name="20% - Accent5 6 2 2 7" xfId="6361"/>
    <cellStyle name="20% - Accent5 6 2 2 8" xfId="6362"/>
    <cellStyle name="20% - Accent5 6 2 3" xfId="1564"/>
    <cellStyle name="20% - Accent5 6 2 3 2" xfId="3253"/>
    <cellStyle name="20% - Accent5 6 2 3 2 2" xfId="6363"/>
    <cellStyle name="20% - Accent5 6 2 3 3" xfId="6364"/>
    <cellStyle name="20% - Accent5 6 2 3 3 2" xfId="6365"/>
    <cellStyle name="20% - Accent5 6 2 3 4" xfId="6366"/>
    <cellStyle name="20% - Accent5 6 2 4" xfId="3053"/>
    <cellStyle name="20% - Accent5 6 2 4 2" xfId="6367"/>
    <cellStyle name="20% - Accent5 6 2 5" xfId="6368"/>
    <cellStyle name="20% - Accent5 6 2 5 2" xfId="6369"/>
    <cellStyle name="20% - Accent5 6 2 6" xfId="6370"/>
    <cellStyle name="20% - Accent5 6 2 6 2" xfId="6371"/>
    <cellStyle name="20% - Accent5 6 2 7" xfId="6372"/>
    <cellStyle name="20% - Accent5 6 2 7 2" xfId="6373"/>
    <cellStyle name="20% - Accent5 6 2 8" xfId="6374"/>
    <cellStyle name="20% - Accent5 6 2 9" xfId="6375"/>
    <cellStyle name="20% - Accent5 6 3" xfId="1464"/>
    <cellStyle name="20% - Accent5 6 3 2" xfId="2363"/>
    <cellStyle name="20% - Accent5 6 3 2 2" xfId="6376"/>
    <cellStyle name="20% - Accent5 6 3 2 2 2" xfId="6377"/>
    <cellStyle name="20% - Accent5 6 3 2 2 2 2" xfId="6378"/>
    <cellStyle name="20% - Accent5 6 3 2 2 3" xfId="6379"/>
    <cellStyle name="20% - Accent5 6 3 2 2 3 2" xfId="6380"/>
    <cellStyle name="20% - Accent5 6 3 2 2 4" xfId="6381"/>
    <cellStyle name="20% - Accent5 6 3 2 3" xfId="6382"/>
    <cellStyle name="20% - Accent5 6 3 2 3 2" xfId="6383"/>
    <cellStyle name="20% - Accent5 6 3 2 4" xfId="6384"/>
    <cellStyle name="20% - Accent5 6 3 2 4 2" xfId="6385"/>
    <cellStyle name="20% - Accent5 6 3 2 5" xfId="6386"/>
    <cellStyle name="20% - Accent5 6 3 2 5 2" xfId="6387"/>
    <cellStyle name="20% - Accent5 6 3 2 6" xfId="6388"/>
    <cellStyle name="20% - Accent5 6 3 3" xfId="6389"/>
    <cellStyle name="20% - Accent5 6 3 3 2" xfId="6390"/>
    <cellStyle name="20% - Accent5 6 3 3 2 2" xfId="6391"/>
    <cellStyle name="20% - Accent5 6 3 3 3" xfId="6392"/>
    <cellStyle name="20% - Accent5 6 3 3 3 2" xfId="6393"/>
    <cellStyle name="20% - Accent5 6 3 3 4" xfId="6394"/>
    <cellStyle name="20% - Accent5 6 3 4" xfId="6395"/>
    <cellStyle name="20% - Accent5 6 3 4 2" xfId="6396"/>
    <cellStyle name="20% - Accent5 6 3 5" xfId="6397"/>
    <cellStyle name="20% - Accent5 6 3 5 2" xfId="6398"/>
    <cellStyle name="20% - Accent5 6 3 6" xfId="6399"/>
    <cellStyle name="20% - Accent5 6 3 6 2" xfId="6400"/>
    <cellStyle name="20% - Accent5 6 3 7" xfId="6401"/>
    <cellStyle name="20% - Accent5 6 4" xfId="2188"/>
    <cellStyle name="20% - Accent5 6 4 2" xfId="6402"/>
    <cellStyle name="20% - Accent5 6 4 2 2" xfId="6403"/>
    <cellStyle name="20% - Accent5 6 4 2 2 2" xfId="6404"/>
    <cellStyle name="20% - Accent5 6 4 2 3" xfId="6405"/>
    <cellStyle name="20% - Accent5 6 4 2 3 2" xfId="6406"/>
    <cellStyle name="20% - Accent5 6 4 2 4" xfId="6407"/>
    <cellStyle name="20% - Accent5 6 4 3" xfId="6408"/>
    <cellStyle name="20% - Accent5 6 4 3 2" xfId="6409"/>
    <cellStyle name="20% - Accent5 6 4 4" xfId="6410"/>
    <cellStyle name="20% - Accent5 6 4 4 2" xfId="6411"/>
    <cellStyle name="20% - Accent5 6 4 5" xfId="6412"/>
    <cellStyle name="20% - Accent5 6 4 5 2" xfId="6413"/>
    <cellStyle name="20% - Accent5 6 4 6" xfId="6414"/>
    <cellStyle name="20% - Accent5 6 5" xfId="1282"/>
    <cellStyle name="20% - Accent5 6 5 2" xfId="6415"/>
    <cellStyle name="20% - Accent5 6 5 2 2" xfId="6416"/>
    <cellStyle name="20% - Accent5 6 5 2 2 2" xfId="6417"/>
    <cellStyle name="20% - Accent5 6 5 2 3" xfId="6418"/>
    <cellStyle name="20% - Accent5 6 5 2 3 2" xfId="6419"/>
    <cellStyle name="20% - Accent5 6 5 2 4" xfId="6420"/>
    <cellStyle name="20% - Accent5 6 5 3" xfId="6421"/>
    <cellStyle name="20% - Accent5 6 5 3 2" xfId="6422"/>
    <cellStyle name="20% - Accent5 6 5 4" xfId="6423"/>
    <cellStyle name="20% - Accent5 6 5 4 2" xfId="6424"/>
    <cellStyle name="20% - Accent5 6 5 5" xfId="6425"/>
    <cellStyle name="20% - Accent5 6 6" xfId="6426"/>
    <cellStyle name="20% - Accent5 6 6 2" xfId="6427"/>
    <cellStyle name="20% - Accent5 6 6 2 2" xfId="6428"/>
    <cellStyle name="20% - Accent5 6 6 3" xfId="6429"/>
    <cellStyle name="20% - Accent5 6 6 3 2" xfId="6430"/>
    <cellStyle name="20% - Accent5 6 6 4" xfId="6431"/>
    <cellStyle name="20% - Accent5 6 7" xfId="6432"/>
    <cellStyle name="20% - Accent5 6 7 2" xfId="6433"/>
    <cellStyle name="20% - Accent5 6 8" xfId="6434"/>
    <cellStyle name="20% - Accent5 6 8 2" xfId="6435"/>
    <cellStyle name="20% - Accent5 6 9" xfId="6436"/>
    <cellStyle name="20% - Accent5 6 9 2" xfId="6437"/>
    <cellStyle name="20% - Accent5 7" xfId="775"/>
    <cellStyle name="20% - Accent5 7 10" xfId="6438"/>
    <cellStyle name="20% - Accent5 7 10 2" xfId="6439"/>
    <cellStyle name="20% - Accent5 7 11" xfId="6440"/>
    <cellStyle name="20% - Accent5 7 12" xfId="6441"/>
    <cellStyle name="20% - Accent5 7 2" xfId="910"/>
    <cellStyle name="20% - Accent5 7 2 2" xfId="2456"/>
    <cellStyle name="20% - Accent5 7 2 2 2" xfId="6442"/>
    <cellStyle name="20% - Accent5 7 2 2 2 2" xfId="6443"/>
    <cellStyle name="20% - Accent5 7 2 2 2 2 2" xfId="6444"/>
    <cellStyle name="20% - Accent5 7 2 2 2 3" xfId="6445"/>
    <cellStyle name="20% - Accent5 7 2 2 2 3 2" xfId="6446"/>
    <cellStyle name="20% - Accent5 7 2 2 2 4" xfId="6447"/>
    <cellStyle name="20% - Accent5 7 2 2 3" xfId="6448"/>
    <cellStyle name="20% - Accent5 7 2 2 3 2" xfId="6449"/>
    <cellStyle name="20% - Accent5 7 2 2 4" xfId="6450"/>
    <cellStyle name="20% - Accent5 7 2 2 4 2" xfId="6451"/>
    <cellStyle name="20% - Accent5 7 2 2 5" xfId="6452"/>
    <cellStyle name="20% - Accent5 7 2 2 5 2" xfId="6453"/>
    <cellStyle name="20% - Accent5 7 2 2 6" xfId="6454"/>
    <cellStyle name="20% - Accent5 7 2 3" xfId="1565"/>
    <cellStyle name="20% - Accent5 7 2 3 2" xfId="6455"/>
    <cellStyle name="20% - Accent5 7 2 3 2 2" xfId="6456"/>
    <cellStyle name="20% - Accent5 7 2 3 3" xfId="6457"/>
    <cellStyle name="20% - Accent5 7 2 3 3 2" xfId="6458"/>
    <cellStyle name="20% - Accent5 7 2 3 4" xfId="6459"/>
    <cellStyle name="20% - Accent5 7 2 4" xfId="3208"/>
    <cellStyle name="20% - Accent5 7 2 4 2" xfId="6460"/>
    <cellStyle name="20% - Accent5 7 2 5" xfId="6461"/>
    <cellStyle name="20% - Accent5 7 2 5 2" xfId="6462"/>
    <cellStyle name="20% - Accent5 7 2 6" xfId="6463"/>
    <cellStyle name="20% - Accent5 7 2 6 2" xfId="6464"/>
    <cellStyle name="20% - Accent5 7 2 7" xfId="6465"/>
    <cellStyle name="20% - Accent5 7 2 7 2" xfId="6466"/>
    <cellStyle name="20% - Accent5 7 2 8" xfId="6467"/>
    <cellStyle name="20% - Accent5 7 2 9" xfId="6468"/>
    <cellStyle name="20% - Accent5 7 3" xfId="1484"/>
    <cellStyle name="20% - Accent5 7 3 2" xfId="2383"/>
    <cellStyle name="20% - Accent5 7 3 2 2" xfId="6469"/>
    <cellStyle name="20% - Accent5 7 3 2 2 2" xfId="6470"/>
    <cellStyle name="20% - Accent5 7 3 2 2 2 2" xfId="6471"/>
    <cellStyle name="20% - Accent5 7 3 2 2 3" xfId="6472"/>
    <cellStyle name="20% - Accent5 7 3 2 2 3 2" xfId="6473"/>
    <cellStyle name="20% - Accent5 7 3 2 2 4" xfId="6474"/>
    <cellStyle name="20% - Accent5 7 3 2 3" xfId="6475"/>
    <cellStyle name="20% - Accent5 7 3 2 3 2" xfId="6476"/>
    <cellStyle name="20% - Accent5 7 3 2 4" xfId="6477"/>
    <cellStyle name="20% - Accent5 7 3 2 4 2" xfId="6478"/>
    <cellStyle name="20% - Accent5 7 3 2 5" xfId="6479"/>
    <cellStyle name="20% - Accent5 7 3 2 5 2" xfId="6480"/>
    <cellStyle name="20% - Accent5 7 3 2 6" xfId="6481"/>
    <cellStyle name="20% - Accent5 7 3 3" xfId="6482"/>
    <cellStyle name="20% - Accent5 7 3 3 2" xfId="6483"/>
    <cellStyle name="20% - Accent5 7 3 3 2 2" xfId="6484"/>
    <cellStyle name="20% - Accent5 7 3 3 3" xfId="6485"/>
    <cellStyle name="20% - Accent5 7 3 3 3 2" xfId="6486"/>
    <cellStyle name="20% - Accent5 7 3 3 4" xfId="6487"/>
    <cellStyle name="20% - Accent5 7 3 4" xfId="6488"/>
    <cellStyle name="20% - Accent5 7 3 4 2" xfId="6489"/>
    <cellStyle name="20% - Accent5 7 3 5" xfId="6490"/>
    <cellStyle name="20% - Accent5 7 3 5 2" xfId="6491"/>
    <cellStyle name="20% - Accent5 7 3 6" xfId="6492"/>
    <cellStyle name="20% - Accent5 7 3 6 2" xfId="6493"/>
    <cellStyle name="20% - Accent5 7 3 7" xfId="6494"/>
    <cellStyle name="20% - Accent5 7 4" xfId="2208"/>
    <cellStyle name="20% - Accent5 7 4 2" xfId="6495"/>
    <cellStyle name="20% - Accent5 7 4 2 2" xfId="6496"/>
    <cellStyle name="20% - Accent5 7 4 2 2 2" xfId="6497"/>
    <cellStyle name="20% - Accent5 7 4 2 3" xfId="6498"/>
    <cellStyle name="20% - Accent5 7 4 2 3 2" xfId="6499"/>
    <cellStyle name="20% - Accent5 7 4 2 4" xfId="6500"/>
    <cellStyle name="20% - Accent5 7 4 3" xfId="6501"/>
    <cellStyle name="20% - Accent5 7 4 3 2" xfId="6502"/>
    <cellStyle name="20% - Accent5 7 4 4" xfId="6503"/>
    <cellStyle name="20% - Accent5 7 4 4 2" xfId="6504"/>
    <cellStyle name="20% - Accent5 7 4 5" xfId="6505"/>
    <cellStyle name="20% - Accent5 7 4 5 2" xfId="6506"/>
    <cellStyle name="20% - Accent5 7 4 6" xfId="6507"/>
    <cellStyle name="20% - Accent5 7 5" xfId="1302"/>
    <cellStyle name="20% - Accent5 7 5 2" xfId="6508"/>
    <cellStyle name="20% - Accent5 7 5 2 2" xfId="6509"/>
    <cellStyle name="20% - Accent5 7 5 2 2 2" xfId="6510"/>
    <cellStyle name="20% - Accent5 7 5 2 3" xfId="6511"/>
    <cellStyle name="20% - Accent5 7 5 2 3 2" xfId="6512"/>
    <cellStyle name="20% - Accent5 7 5 2 4" xfId="6513"/>
    <cellStyle name="20% - Accent5 7 5 3" xfId="6514"/>
    <cellStyle name="20% - Accent5 7 5 3 2" xfId="6515"/>
    <cellStyle name="20% - Accent5 7 5 4" xfId="6516"/>
    <cellStyle name="20% - Accent5 7 5 4 2" xfId="6517"/>
    <cellStyle name="20% - Accent5 7 5 5" xfId="6518"/>
    <cellStyle name="20% - Accent5 7 6" xfId="3073"/>
    <cellStyle name="20% - Accent5 7 6 2" xfId="6519"/>
    <cellStyle name="20% - Accent5 7 6 2 2" xfId="6520"/>
    <cellStyle name="20% - Accent5 7 6 3" xfId="6521"/>
    <cellStyle name="20% - Accent5 7 6 3 2" xfId="6522"/>
    <cellStyle name="20% - Accent5 7 6 4" xfId="6523"/>
    <cellStyle name="20% - Accent5 7 7" xfId="6524"/>
    <cellStyle name="20% - Accent5 7 7 2" xfId="6525"/>
    <cellStyle name="20% - Accent5 7 8" xfId="6526"/>
    <cellStyle name="20% - Accent5 7 8 2" xfId="6527"/>
    <cellStyle name="20% - Accent5 7 9" xfId="6528"/>
    <cellStyle name="20% - Accent5 7 9 2" xfId="6529"/>
    <cellStyle name="20% - Accent5 8" xfId="787"/>
    <cellStyle name="20% - Accent5 8 10" xfId="6530"/>
    <cellStyle name="20% - Accent5 8 2" xfId="1519"/>
    <cellStyle name="20% - Accent5 8 2 2" xfId="2418"/>
    <cellStyle name="20% - Accent5 8 2 2 2" xfId="6531"/>
    <cellStyle name="20% - Accent5 8 2 2 2 2" xfId="6532"/>
    <cellStyle name="20% - Accent5 8 2 2 2 2 2" xfId="6533"/>
    <cellStyle name="20% - Accent5 8 2 2 2 3" xfId="6534"/>
    <cellStyle name="20% - Accent5 8 2 2 2 3 2" xfId="6535"/>
    <cellStyle name="20% - Accent5 8 2 2 2 4" xfId="6536"/>
    <cellStyle name="20% - Accent5 8 2 2 3" xfId="6537"/>
    <cellStyle name="20% - Accent5 8 2 2 3 2" xfId="6538"/>
    <cellStyle name="20% - Accent5 8 2 2 4" xfId="6539"/>
    <cellStyle name="20% - Accent5 8 2 2 4 2" xfId="6540"/>
    <cellStyle name="20% - Accent5 8 2 2 5" xfId="6541"/>
    <cellStyle name="20% - Accent5 8 2 2 5 2" xfId="6542"/>
    <cellStyle name="20% - Accent5 8 2 2 6" xfId="6543"/>
    <cellStyle name="20% - Accent5 8 2 3" xfId="6544"/>
    <cellStyle name="20% - Accent5 8 2 3 2" xfId="6545"/>
    <cellStyle name="20% - Accent5 8 2 3 2 2" xfId="6546"/>
    <cellStyle name="20% - Accent5 8 2 3 3" xfId="6547"/>
    <cellStyle name="20% - Accent5 8 2 3 3 2" xfId="6548"/>
    <cellStyle name="20% - Accent5 8 2 3 4" xfId="6549"/>
    <cellStyle name="20% - Accent5 8 2 4" xfId="6550"/>
    <cellStyle name="20% - Accent5 8 2 4 2" xfId="6551"/>
    <cellStyle name="20% - Accent5 8 2 5" xfId="6552"/>
    <cellStyle name="20% - Accent5 8 2 5 2" xfId="6553"/>
    <cellStyle name="20% - Accent5 8 2 6" xfId="6554"/>
    <cellStyle name="20% - Accent5 8 2 6 2" xfId="6555"/>
    <cellStyle name="20% - Accent5 8 2 7" xfId="6556"/>
    <cellStyle name="20% - Accent5 8 3" xfId="2243"/>
    <cellStyle name="20% - Accent5 8 3 2" xfId="6557"/>
    <cellStyle name="20% - Accent5 8 3 2 2" xfId="6558"/>
    <cellStyle name="20% - Accent5 8 3 2 2 2" xfId="6559"/>
    <cellStyle name="20% - Accent5 8 3 2 3" xfId="6560"/>
    <cellStyle name="20% - Accent5 8 3 2 3 2" xfId="6561"/>
    <cellStyle name="20% - Accent5 8 3 2 4" xfId="6562"/>
    <cellStyle name="20% - Accent5 8 3 3" xfId="6563"/>
    <cellStyle name="20% - Accent5 8 3 3 2" xfId="6564"/>
    <cellStyle name="20% - Accent5 8 3 4" xfId="6565"/>
    <cellStyle name="20% - Accent5 8 3 4 2" xfId="6566"/>
    <cellStyle name="20% - Accent5 8 3 5" xfId="6567"/>
    <cellStyle name="20% - Accent5 8 3 5 2" xfId="6568"/>
    <cellStyle name="20% - Accent5 8 3 6" xfId="6569"/>
    <cellStyle name="20% - Accent5 8 4" xfId="1341"/>
    <cellStyle name="20% - Accent5 8 4 2" xfId="6570"/>
    <cellStyle name="20% - Accent5 8 4 2 2" xfId="6571"/>
    <cellStyle name="20% - Accent5 8 4 3" xfId="6572"/>
    <cellStyle name="20% - Accent5 8 4 3 2" xfId="6573"/>
    <cellStyle name="20% - Accent5 8 4 4" xfId="6574"/>
    <cellStyle name="20% - Accent5 8 5" xfId="3085"/>
    <cellStyle name="20% - Accent5 8 5 2" xfId="6575"/>
    <cellStyle name="20% - Accent5 8 6" xfId="6576"/>
    <cellStyle name="20% - Accent5 8 6 2" xfId="6577"/>
    <cellStyle name="20% - Accent5 8 7" xfId="6578"/>
    <cellStyle name="20% - Accent5 8 7 2" xfId="6579"/>
    <cellStyle name="20% - Accent5 8 8" xfId="6580"/>
    <cellStyle name="20% - Accent5 8 8 2" xfId="6581"/>
    <cellStyle name="20% - Accent5 8 9" xfId="6582"/>
    <cellStyle name="20% - Accent5 9" xfId="1560"/>
    <cellStyle name="20% - Accent5 9 2" xfId="2451"/>
    <cellStyle name="20% - Accent5 9 2 2" xfId="6583"/>
    <cellStyle name="20% - Accent5 9 2 2 2" xfId="6584"/>
    <cellStyle name="20% - Accent5 9 2 2 2 2" xfId="6585"/>
    <cellStyle name="20% - Accent5 9 2 2 3" xfId="6586"/>
    <cellStyle name="20% - Accent5 9 2 2 3 2" xfId="6587"/>
    <cellStyle name="20% - Accent5 9 2 2 4" xfId="6588"/>
    <cellStyle name="20% - Accent5 9 2 3" xfId="6589"/>
    <cellStyle name="20% - Accent5 9 2 3 2" xfId="6590"/>
    <cellStyle name="20% - Accent5 9 2 4" xfId="6591"/>
    <cellStyle name="20% - Accent5 9 2 4 2" xfId="6592"/>
    <cellStyle name="20% - Accent5 9 2 5" xfId="6593"/>
    <cellStyle name="20% - Accent5 9 2 5 2" xfId="6594"/>
    <cellStyle name="20% - Accent5 9 2 6" xfId="6595"/>
    <cellStyle name="20% - Accent5 9 3" xfId="6596"/>
    <cellStyle name="20% - Accent5 9 3 2" xfId="6597"/>
    <cellStyle name="20% - Accent5 9 3 2 2" xfId="6598"/>
    <cellStyle name="20% - Accent5 9 3 3" xfId="6599"/>
    <cellStyle name="20% - Accent5 9 3 3 2" xfId="6600"/>
    <cellStyle name="20% - Accent5 9 3 4" xfId="6601"/>
    <cellStyle name="20% - Accent5 9 4" xfId="6602"/>
    <cellStyle name="20% - Accent5 9 4 2" xfId="6603"/>
    <cellStyle name="20% - Accent5 9 5" xfId="6604"/>
    <cellStyle name="20% - Accent5 9 5 2" xfId="6605"/>
    <cellStyle name="20% - Accent5 9 6" xfId="6606"/>
    <cellStyle name="20% - Accent5 9 6 2" xfId="6607"/>
    <cellStyle name="20% - Accent5 9 7" xfId="6608"/>
    <cellStyle name="20% - Accent5 9 7 2" xfId="6609"/>
    <cellStyle name="20% - Accent5 9 8" xfId="6610"/>
    <cellStyle name="20% - Accent5 9 9" xfId="6611"/>
    <cellStyle name="20% - Accent6" xfId="536" builtinId="50" customBuiltin="1"/>
    <cellStyle name="20% - Accent6 10" xfId="1397"/>
    <cellStyle name="20% - Accent6 10 2" xfId="2296"/>
    <cellStyle name="20% - Accent6 10 2 2" xfId="6612"/>
    <cellStyle name="20% - Accent6 10 2 2 2" xfId="6613"/>
    <cellStyle name="20% - Accent6 10 2 2 2 2" xfId="6614"/>
    <cellStyle name="20% - Accent6 10 2 2 3" xfId="6615"/>
    <cellStyle name="20% - Accent6 10 2 2 3 2" xfId="6616"/>
    <cellStyle name="20% - Accent6 10 2 2 4" xfId="6617"/>
    <cellStyle name="20% - Accent6 10 2 3" xfId="6618"/>
    <cellStyle name="20% - Accent6 10 2 3 2" xfId="6619"/>
    <cellStyle name="20% - Accent6 10 2 4" xfId="6620"/>
    <cellStyle name="20% - Accent6 10 2 4 2" xfId="6621"/>
    <cellStyle name="20% - Accent6 10 2 5" xfId="6622"/>
    <cellStyle name="20% - Accent6 10 2 5 2" xfId="6623"/>
    <cellStyle name="20% - Accent6 10 2 6" xfId="6624"/>
    <cellStyle name="20% - Accent6 10 3" xfId="6625"/>
    <cellStyle name="20% - Accent6 10 3 2" xfId="6626"/>
    <cellStyle name="20% - Accent6 10 3 2 2" xfId="6627"/>
    <cellStyle name="20% - Accent6 10 3 3" xfId="6628"/>
    <cellStyle name="20% - Accent6 10 3 3 2" xfId="6629"/>
    <cellStyle name="20% - Accent6 10 3 4" xfId="6630"/>
    <cellStyle name="20% - Accent6 10 4" xfId="6631"/>
    <cellStyle name="20% - Accent6 10 4 2" xfId="6632"/>
    <cellStyle name="20% - Accent6 10 5" xfId="6633"/>
    <cellStyle name="20% - Accent6 10 5 2" xfId="6634"/>
    <cellStyle name="20% - Accent6 10 6" xfId="6635"/>
    <cellStyle name="20% - Accent6 10 6 2" xfId="6636"/>
    <cellStyle name="20% - Accent6 10 7" xfId="6637"/>
    <cellStyle name="20% - Accent6 11" xfId="2071"/>
    <cellStyle name="20% - Accent6 11 2" xfId="2689"/>
    <cellStyle name="20% - Accent6 11 2 2" xfId="6638"/>
    <cellStyle name="20% - Accent6 11 2 2 2" xfId="6639"/>
    <cellStyle name="20% - Accent6 11 2 2 2 2" xfId="6640"/>
    <cellStyle name="20% - Accent6 11 2 2 3" xfId="6641"/>
    <cellStyle name="20% - Accent6 11 2 2 3 2" xfId="6642"/>
    <cellStyle name="20% - Accent6 11 2 2 4" xfId="6643"/>
    <cellStyle name="20% - Accent6 11 2 3" xfId="6644"/>
    <cellStyle name="20% - Accent6 11 2 3 2" xfId="6645"/>
    <cellStyle name="20% - Accent6 11 2 4" xfId="6646"/>
    <cellStyle name="20% - Accent6 11 2 4 2" xfId="6647"/>
    <cellStyle name="20% - Accent6 11 2 5" xfId="6648"/>
    <cellStyle name="20% - Accent6 11 2 5 2" xfId="6649"/>
    <cellStyle name="20% - Accent6 11 2 6" xfId="6650"/>
    <cellStyle name="20% - Accent6 11 3" xfId="6651"/>
    <cellStyle name="20% - Accent6 11 3 2" xfId="6652"/>
    <cellStyle name="20% - Accent6 11 3 2 2" xfId="6653"/>
    <cellStyle name="20% - Accent6 11 3 3" xfId="6654"/>
    <cellStyle name="20% - Accent6 11 3 3 2" xfId="6655"/>
    <cellStyle name="20% - Accent6 11 3 4" xfId="6656"/>
    <cellStyle name="20% - Accent6 11 4" xfId="6657"/>
    <cellStyle name="20% - Accent6 11 4 2" xfId="6658"/>
    <cellStyle name="20% - Accent6 11 5" xfId="6659"/>
    <cellStyle name="20% - Accent6 11 5 2" xfId="6660"/>
    <cellStyle name="20% - Accent6 11 6" xfId="6661"/>
    <cellStyle name="20% - Accent6 11 6 2" xfId="6662"/>
    <cellStyle name="20% - Accent6 11 7" xfId="6663"/>
    <cellStyle name="20% - Accent6 12" xfId="2121"/>
    <cellStyle name="20% - Accent6 12 2" xfId="6664"/>
    <cellStyle name="20% - Accent6 12 2 2" xfId="6665"/>
    <cellStyle name="20% - Accent6 12 2 2 2" xfId="6666"/>
    <cellStyle name="20% - Accent6 12 2 3" xfId="6667"/>
    <cellStyle name="20% - Accent6 12 2 3 2" xfId="6668"/>
    <cellStyle name="20% - Accent6 12 2 4" xfId="6669"/>
    <cellStyle name="20% - Accent6 12 3" xfId="6670"/>
    <cellStyle name="20% - Accent6 12 3 2" xfId="6671"/>
    <cellStyle name="20% - Accent6 12 4" xfId="6672"/>
    <cellStyle name="20% - Accent6 12 4 2" xfId="6673"/>
    <cellStyle name="20% - Accent6 12 5" xfId="6674"/>
    <cellStyle name="20% - Accent6 12 5 2" xfId="6675"/>
    <cellStyle name="20% - Accent6 12 6" xfId="6676"/>
    <cellStyle name="20% - Accent6 13" xfId="1215"/>
    <cellStyle name="20% - Accent6 13 2" xfId="6677"/>
    <cellStyle name="20% - Accent6 13 2 2" xfId="6678"/>
    <cellStyle name="20% - Accent6 13 2 2 2" xfId="6679"/>
    <cellStyle name="20% - Accent6 13 2 3" xfId="6680"/>
    <cellStyle name="20% - Accent6 13 2 3 2" xfId="6681"/>
    <cellStyle name="20% - Accent6 13 2 4" xfId="6682"/>
    <cellStyle name="20% - Accent6 13 3" xfId="6683"/>
    <cellStyle name="20% - Accent6 13 3 2" xfId="6684"/>
    <cellStyle name="20% - Accent6 13 4" xfId="6685"/>
    <cellStyle name="20% - Accent6 13 4 2" xfId="6686"/>
    <cellStyle name="20% - Accent6 13 5" xfId="6687"/>
    <cellStyle name="20% - Accent6 13 5 2" xfId="6688"/>
    <cellStyle name="20% - Accent6 13 6" xfId="6689"/>
    <cellStyle name="20% - Accent6 14" xfId="2952"/>
    <cellStyle name="20% - Accent6 14 2" xfId="6690"/>
    <cellStyle name="20% - Accent6 14 2 2" xfId="6691"/>
    <cellStyle name="20% - Accent6 14 2 2 2" xfId="6692"/>
    <cellStyle name="20% - Accent6 14 2 3" xfId="6693"/>
    <cellStyle name="20% - Accent6 14 2 3 2" xfId="6694"/>
    <cellStyle name="20% - Accent6 14 2 4" xfId="6695"/>
    <cellStyle name="20% - Accent6 14 3" xfId="6696"/>
    <cellStyle name="20% - Accent6 14 3 2" xfId="6697"/>
    <cellStyle name="20% - Accent6 14 4" xfId="6698"/>
    <cellStyle name="20% - Accent6 14 4 2" xfId="6699"/>
    <cellStyle name="20% - Accent6 14 5" xfId="6700"/>
    <cellStyle name="20% - Accent6 15" xfId="6701"/>
    <cellStyle name="20% - Accent6 15 2" xfId="6702"/>
    <cellStyle name="20% - Accent6 15 2 2" xfId="6703"/>
    <cellStyle name="20% - Accent6 15 3" xfId="6704"/>
    <cellStyle name="20% - Accent6 15 3 2" xfId="6705"/>
    <cellStyle name="20% - Accent6 15 4" xfId="6706"/>
    <cellStyle name="20% - Accent6 16" xfId="6707"/>
    <cellStyle name="20% - Accent6 16 2" xfId="6708"/>
    <cellStyle name="20% - Accent6 17" xfId="6709"/>
    <cellStyle name="20% - Accent6 17 2" xfId="6710"/>
    <cellStyle name="20% - Accent6 18" xfId="6711"/>
    <cellStyle name="20% - Accent6 18 2" xfId="6712"/>
    <cellStyle name="20% - Accent6 19" xfId="6713"/>
    <cellStyle name="20% - Accent6 19 2" xfId="6714"/>
    <cellStyle name="20% - Accent6 2" xfId="155"/>
    <cellStyle name="20% - Accent6 2 2" xfId="233"/>
    <cellStyle name="20% - Accent6 2 2 2" xfId="1567"/>
    <cellStyle name="20% - Accent6 20" xfId="6715"/>
    <cellStyle name="20% - Accent6 20 2" xfId="6716"/>
    <cellStyle name="20% - Accent6 21" xfId="6717"/>
    <cellStyle name="20% - Accent6 21 2" xfId="6718"/>
    <cellStyle name="20% - Accent6 22" xfId="6719"/>
    <cellStyle name="20% - Accent6 22 2" xfId="6720"/>
    <cellStyle name="20% - Accent6 3" xfId="156"/>
    <cellStyle name="20% - Accent6 3 10" xfId="6721"/>
    <cellStyle name="20% - Accent6 3 10 2" xfId="6722"/>
    <cellStyle name="20% - Accent6 3 2" xfId="707"/>
    <cellStyle name="20% - Accent6 3 2 10" xfId="6723"/>
    <cellStyle name="20% - Accent6 3 2 2" xfId="842"/>
    <cellStyle name="20% - Accent6 3 2 2 2" xfId="2458"/>
    <cellStyle name="20% - Accent6 3 2 2 2 2" xfId="3254"/>
    <cellStyle name="20% - Accent6 3 2 2 2 2 2" xfId="6724"/>
    <cellStyle name="20% - Accent6 3 2 2 2 3" xfId="6725"/>
    <cellStyle name="20% - Accent6 3 2 2 2 3 2" xfId="6726"/>
    <cellStyle name="20% - Accent6 3 2 2 2 4" xfId="6727"/>
    <cellStyle name="20% - Accent6 3 2 2 3" xfId="3140"/>
    <cellStyle name="20% - Accent6 3 2 2 3 2" xfId="6728"/>
    <cellStyle name="20% - Accent6 3 2 2 4" xfId="6729"/>
    <cellStyle name="20% - Accent6 3 2 2 4 2" xfId="6730"/>
    <cellStyle name="20% - Accent6 3 2 2 5" xfId="6731"/>
    <cellStyle name="20% - Accent6 3 2 2 5 2" xfId="6732"/>
    <cellStyle name="20% - Accent6 3 2 2 6" xfId="6733"/>
    <cellStyle name="20% - Accent6 3 2 2 6 2" xfId="6734"/>
    <cellStyle name="20% - Accent6 3 2 2 7" xfId="6735"/>
    <cellStyle name="20% - Accent6 3 2 2 8" xfId="6736"/>
    <cellStyle name="20% - Accent6 3 2 3" xfId="1569"/>
    <cellStyle name="20% - Accent6 3 2 3 2" xfId="3255"/>
    <cellStyle name="20% - Accent6 3 2 3 2 2" xfId="6737"/>
    <cellStyle name="20% - Accent6 3 2 3 2 2 2" xfId="6738"/>
    <cellStyle name="20% - Accent6 3 2 3 2 3" xfId="6739"/>
    <cellStyle name="20% - Accent6 3 2 3 2 3 2" xfId="6740"/>
    <cellStyle name="20% - Accent6 3 2 3 2 4" xfId="6741"/>
    <cellStyle name="20% - Accent6 3 2 3 3" xfId="6742"/>
    <cellStyle name="20% - Accent6 3 2 3 3 2" xfId="6743"/>
    <cellStyle name="20% - Accent6 3 2 3 4" xfId="6744"/>
    <cellStyle name="20% - Accent6 3 2 3 4 2" xfId="6745"/>
    <cellStyle name="20% - Accent6 3 2 3 5" xfId="6746"/>
    <cellStyle name="20% - Accent6 3 2 4" xfId="3005"/>
    <cellStyle name="20% - Accent6 3 2 4 2" xfId="6747"/>
    <cellStyle name="20% - Accent6 3 2 4 2 2" xfId="6748"/>
    <cellStyle name="20% - Accent6 3 2 4 3" xfId="6749"/>
    <cellStyle name="20% - Accent6 3 2 4 3 2" xfId="6750"/>
    <cellStyle name="20% - Accent6 3 2 4 4" xfId="6751"/>
    <cellStyle name="20% - Accent6 3 2 5" xfId="6752"/>
    <cellStyle name="20% - Accent6 3 2 5 2" xfId="6753"/>
    <cellStyle name="20% - Accent6 3 2 6" xfId="6754"/>
    <cellStyle name="20% - Accent6 3 2 6 2" xfId="6755"/>
    <cellStyle name="20% - Accent6 3 2 7" xfId="6756"/>
    <cellStyle name="20% - Accent6 3 2 7 2" xfId="6757"/>
    <cellStyle name="20% - Accent6 3 2 8" xfId="6758"/>
    <cellStyle name="20% - Accent6 3 2 8 2" xfId="6759"/>
    <cellStyle name="20% - Accent6 3 2 9" xfId="6760"/>
    <cellStyle name="20% - Accent6 3 3" xfId="1568"/>
    <cellStyle name="20% - Accent6 3 4" xfId="1416"/>
    <cellStyle name="20% - Accent6 3 4 2" xfId="2315"/>
    <cellStyle name="20% - Accent6 3 4 2 2" xfId="6761"/>
    <cellStyle name="20% - Accent6 3 4 2 2 2" xfId="6762"/>
    <cellStyle name="20% - Accent6 3 4 2 2 2 2" xfId="6763"/>
    <cellStyle name="20% - Accent6 3 4 2 2 3" xfId="6764"/>
    <cellStyle name="20% - Accent6 3 4 2 2 3 2" xfId="6765"/>
    <cellStyle name="20% - Accent6 3 4 2 2 4" xfId="6766"/>
    <cellStyle name="20% - Accent6 3 4 2 3" xfId="6767"/>
    <cellStyle name="20% - Accent6 3 4 2 3 2" xfId="6768"/>
    <cellStyle name="20% - Accent6 3 4 2 4" xfId="6769"/>
    <cellStyle name="20% - Accent6 3 4 2 4 2" xfId="6770"/>
    <cellStyle name="20% - Accent6 3 4 2 5" xfId="6771"/>
    <cellStyle name="20% - Accent6 3 4 2 5 2" xfId="6772"/>
    <cellStyle name="20% - Accent6 3 4 2 6" xfId="6773"/>
    <cellStyle name="20% - Accent6 3 4 3" xfId="6774"/>
    <cellStyle name="20% - Accent6 3 4 3 2" xfId="6775"/>
    <cellStyle name="20% - Accent6 3 4 3 2 2" xfId="6776"/>
    <cellStyle name="20% - Accent6 3 4 3 3" xfId="6777"/>
    <cellStyle name="20% - Accent6 3 4 3 3 2" xfId="6778"/>
    <cellStyle name="20% - Accent6 3 4 3 4" xfId="6779"/>
    <cellStyle name="20% - Accent6 3 4 4" xfId="6780"/>
    <cellStyle name="20% - Accent6 3 4 4 2" xfId="6781"/>
    <cellStyle name="20% - Accent6 3 4 5" xfId="6782"/>
    <cellStyle name="20% - Accent6 3 4 5 2" xfId="6783"/>
    <cellStyle name="20% - Accent6 3 4 6" xfId="6784"/>
    <cellStyle name="20% - Accent6 3 4 6 2" xfId="6785"/>
    <cellStyle name="20% - Accent6 3 4 7" xfId="6786"/>
    <cellStyle name="20% - Accent6 3 5" xfId="2140"/>
    <cellStyle name="20% - Accent6 3 5 2" xfId="6787"/>
    <cellStyle name="20% - Accent6 3 5 2 2" xfId="6788"/>
    <cellStyle name="20% - Accent6 3 5 2 2 2" xfId="6789"/>
    <cellStyle name="20% - Accent6 3 5 2 3" xfId="6790"/>
    <cellStyle name="20% - Accent6 3 5 2 3 2" xfId="6791"/>
    <cellStyle name="20% - Accent6 3 5 2 4" xfId="6792"/>
    <cellStyle name="20% - Accent6 3 5 3" xfId="6793"/>
    <cellStyle name="20% - Accent6 3 5 3 2" xfId="6794"/>
    <cellStyle name="20% - Accent6 3 5 4" xfId="6795"/>
    <cellStyle name="20% - Accent6 3 5 4 2" xfId="6796"/>
    <cellStyle name="20% - Accent6 3 5 5" xfId="6797"/>
    <cellStyle name="20% - Accent6 3 5 5 2" xfId="6798"/>
    <cellStyle name="20% - Accent6 3 5 6" xfId="6799"/>
    <cellStyle name="20% - Accent6 3 6" xfId="1234"/>
    <cellStyle name="20% - Accent6 3 6 2" xfId="6800"/>
    <cellStyle name="20% - Accent6 3 6 2 2" xfId="6801"/>
    <cellStyle name="20% - Accent6 3 6 3" xfId="6802"/>
    <cellStyle name="20% - Accent6 3 6 3 2" xfId="6803"/>
    <cellStyle name="20% - Accent6 3 6 4" xfId="6804"/>
    <cellStyle name="20% - Accent6 3 7" xfId="6805"/>
    <cellStyle name="20% - Accent6 3 7 2" xfId="6806"/>
    <cellStyle name="20% - Accent6 3 8" xfId="6807"/>
    <cellStyle name="20% - Accent6 3 8 2" xfId="6808"/>
    <cellStyle name="20% - Accent6 3 9" xfId="6809"/>
    <cellStyle name="20% - Accent6 3 9 2" xfId="6810"/>
    <cellStyle name="20% - Accent6 4" xfId="157"/>
    <cellStyle name="20% - Accent6 4 10" xfId="6811"/>
    <cellStyle name="20% - Accent6 4 10 2" xfId="6812"/>
    <cellStyle name="20% - Accent6 4 2" xfId="728"/>
    <cellStyle name="20% - Accent6 4 2 2" xfId="863"/>
    <cellStyle name="20% - Accent6 4 2 2 2" xfId="2459"/>
    <cellStyle name="20% - Accent6 4 2 2 2 2" xfId="3256"/>
    <cellStyle name="20% - Accent6 4 2 2 2 2 2" xfId="6813"/>
    <cellStyle name="20% - Accent6 4 2 2 2 3" xfId="6814"/>
    <cellStyle name="20% - Accent6 4 2 2 2 3 2" xfId="6815"/>
    <cellStyle name="20% - Accent6 4 2 2 2 4" xfId="6816"/>
    <cellStyle name="20% - Accent6 4 2 2 3" xfId="3161"/>
    <cellStyle name="20% - Accent6 4 2 2 3 2" xfId="6817"/>
    <cellStyle name="20% - Accent6 4 2 2 4" xfId="6818"/>
    <cellStyle name="20% - Accent6 4 2 2 4 2" xfId="6819"/>
    <cellStyle name="20% - Accent6 4 2 2 5" xfId="6820"/>
    <cellStyle name="20% - Accent6 4 2 2 5 2" xfId="6821"/>
    <cellStyle name="20% - Accent6 4 2 2 6" xfId="6822"/>
    <cellStyle name="20% - Accent6 4 2 2 6 2" xfId="6823"/>
    <cellStyle name="20% - Accent6 4 2 2 7" xfId="6824"/>
    <cellStyle name="20% - Accent6 4 2 2 8" xfId="6825"/>
    <cellStyle name="20% - Accent6 4 2 3" xfId="1570"/>
    <cellStyle name="20% - Accent6 4 2 3 2" xfId="3257"/>
    <cellStyle name="20% - Accent6 4 2 3 2 2" xfId="6826"/>
    <cellStyle name="20% - Accent6 4 2 3 3" xfId="6827"/>
    <cellStyle name="20% - Accent6 4 2 3 3 2" xfId="6828"/>
    <cellStyle name="20% - Accent6 4 2 3 4" xfId="6829"/>
    <cellStyle name="20% - Accent6 4 2 4" xfId="3026"/>
    <cellStyle name="20% - Accent6 4 2 4 2" xfId="6830"/>
    <cellStyle name="20% - Accent6 4 2 5" xfId="6831"/>
    <cellStyle name="20% - Accent6 4 2 5 2" xfId="6832"/>
    <cellStyle name="20% - Accent6 4 2 6" xfId="6833"/>
    <cellStyle name="20% - Accent6 4 2 6 2" xfId="6834"/>
    <cellStyle name="20% - Accent6 4 2 7" xfId="6835"/>
    <cellStyle name="20% - Accent6 4 2 7 2" xfId="6836"/>
    <cellStyle name="20% - Accent6 4 2 8" xfId="6837"/>
    <cellStyle name="20% - Accent6 4 2 9" xfId="6838"/>
    <cellStyle name="20% - Accent6 4 3" xfId="1437"/>
    <cellStyle name="20% - Accent6 4 3 2" xfId="2336"/>
    <cellStyle name="20% - Accent6 4 3 2 2" xfId="6839"/>
    <cellStyle name="20% - Accent6 4 3 2 2 2" xfId="6840"/>
    <cellStyle name="20% - Accent6 4 3 2 2 2 2" xfId="6841"/>
    <cellStyle name="20% - Accent6 4 3 2 2 3" xfId="6842"/>
    <cellStyle name="20% - Accent6 4 3 2 2 3 2" xfId="6843"/>
    <cellStyle name="20% - Accent6 4 3 2 2 4" xfId="6844"/>
    <cellStyle name="20% - Accent6 4 3 2 3" xfId="6845"/>
    <cellStyle name="20% - Accent6 4 3 2 3 2" xfId="6846"/>
    <cellStyle name="20% - Accent6 4 3 2 4" xfId="6847"/>
    <cellStyle name="20% - Accent6 4 3 2 4 2" xfId="6848"/>
    <cellStyle name="20% - Accent6 4 3 2 5" xfId="6849"/>
    <cellStyle name="20% - Accent6 4 3 2 5 2" xfId="6850"/>
    <cellStyle name="20% - Accent6 4 3 2 6" xfId="6851"/>
    <cellStyle name="20% - Accent6 4 3 3" xfId="6852"/>
    <cellStyle name="20% - Accent6 4 3 3 2" xfId="6853"/>
    <cellStyle name="20% - Accent6 4 3 3 2 2" xfId="6854"/>
    <cellStyle name="20% - Accent6 4 3 3 3" xfId="6855"/>
    <cellStyle name="20% - Accent6 4 3 3 3 2" xfId="6856"/>
    <cellStyle name="20% - Accent6 4 3 3 4" xfId="6857"/>
    <cellStyle name="20% - Accent6 4 3 4" xfId="6858"/>
    <cellStyle name="20% - Accent6 4 3 4 2" xfId="6859"/>
    <cellStyle name="20% - Accent6 4 3 5" xfId="6860"/>
    <cellStyle name="20% - Accent6 4 3 5 2" xfId="6861"/>
    <cellStyle name="20% - Accent6 4 3 6" xfId="6862"/>
    <cellStyle name="20% - Accent6 4 3 6 2" xfId="6863"/>
    <cellStyle name="20% - Accent6 4 3 7" xfId="6864"/>
    <cellStyle name="20% - Accent6 4 4" xfId="2161"/>
    <cellStyle name="20% - Accent6 4 4 2" xfId="6865"/>
    <cellStyle name="20% - Accent6 4 4 2 2" xfId="6866"/>
    <cellStyle name="20% - Accent6 4 4 2 2 2" xfId="6867"/>
    <cellStyle name="20% - Accent6 4 4 2 3" xfId="6868"/>
    <cellStyle name="20% - Accent6 4 4 2 3 2" xfId="6869"/>
    <cellStyle name="20% - Accent6 4 4 2 4" xfId="6870"/>
    <cellStyle name="20% - Accent6 4 4 3" xfId="6871"/>
    <cellStyle name="20% - Accent6 4 4 3 2" xfId="6872"/>
    <cellStyle name="20% - Accent6 4 4 4" xfId="6873"/>
    <cellStyle name="20% - Accent6 4 4 4 2" xfId="6874"/>
    <cellStyle name="20% - Accent6 4 4 5" xfId="6875"/>
    <cellStyle name="20% - Accent6 4 4 5 2" xfId="6876"/>
    <cellStyle name="20% - Accent6 4 4 6" xfId="6877"/>
    <cellStyle name="20% - Accent6 4 5" xfId="1255"/>
    <cellStyle name="20% - Accent6 4 5 2" xfId="6878"/>
    <cellStyle name="20% - Accent6 4 5 2 2" xfId="6879"/>
    <cellStyle name="20% - Accent6 4 5 2 2 2" xfId="6880"/>
    <cellStyle name="20% - Accent6 4 5 2 3" xfId="6881"/>
    <cellStyle name="20% - Accent6 4 5 2 3 2" xfId="6882"/>
    <cellStyle name="20% - Accent6 4 5 2 4" xfId="6883"/>
    <cellStyle name="20% - Accent6 4 5 3" xfId="6884"/>
    <cellStyle name="20% - Accent6 4 5 3 2" xfId="6885"/>
    <cellStyle name="20% - Accent6 4 5 4" xfId="6886"/>
    <cellStyle name="20% - Accent6 4 5 4 2" xfId="6887"/>
    <cellStyle name="20% - Accent6 4 5 5" xfId="6888"/>
    <cellStyle name="20% - Accent6 4 6" xfId="6889"/>
    <cellStyle name="20% - Accent6 4 6 2" xfId="6890"/>
    <cellStyle name="20% - Accent6 4 6 2 2" xfId="6891"/>
    <cellStyle name="20% - Accent6 4 6 3" xfId="6892"/>
    <cellStyle name="20% - Accent6 4 6 3 2" xfId="6893"/>
    <cellStyle name="20% - Accent6 4 6 4" xfId="6894"/>
    <cellStyle name="20% - Accent6 4 7" xfId="6895"/>
    <cellStyle name="20% - Accent6 4 7 2" xfId="6896"/>
    <cellStyle name="20% - Accent6 4 8" xfId="6897"/>
    <cellStyle name="20% - Accent6 4 8 2" xfId="6898"/>
    <cellStyle name="20% - Accent6 4 9" xfId="6899"/>
    <cellStyle name="20% - Accent6 4 9 2" xfId="6900"/>
    <cellStyle name="20% - Accent6 5" xfId="158"/>
    <cellStyle name="20% - Accent6 5 10" xfId="6901"/>
    <cellStyle name="20% - Accent6 5 10 2" xfId="6902"/>
    <cellStyle name="20% - Accent6 5 2" xfId="743"/>
    <cellStyle name="20% - Accent6 5 2 2" xfId="878"/>
    <cellStyle name="20% - Accent6 5 2 2 2" xfId="2460"/>
    <cellStyle name="20% - Accent6 5 2 2 2 2" xfId="3258"/>
    <cellStyle name="20% - Accent6 5 2 2 2 2 2" xfId="6903"/>
    <cellStyle name="20% - Accent6 5 2 2 2 3" xfId="6904"/>
    <cellStyle name="20% - Accent6 5 2 2 2 3 2" xfId="6905"/>
    <cellStyle name="20% - Accent6 5 2 2 2 4" xfId="6906"/>
    <cellStyle name="20% - Accent6 5 2 2 3" xfId="3176"/>
    <cellStyle name="20% - Accent6 5 2 2 3 2" xfId="6907"/>
    <cellStyle name="20% - Accent6 5 2 2 4" xfId="6908"/>
    <cellStyle name="20% - Accent6 5 2 2 4 2" xfId="6909"/>
    <cellStyle name="20% - Accent6 5 2 2 5" xfId="6910"/>
    <cellStyle name="20% - Accent6 5 2 2 5 2" xfId="6911"/>
    <cellStyle name="20% - Accent6 5 2 2 6" xfId="6912"/>
    <cellStyle name="20% - Accent6 5 2 2 6 2" xfId="6913"/>
    <cellStyle name="20% - Accent6 5 2 2 7" xfId="6914"/>
    <cellStyle name="20% - Accent6 5 2 2 8" xfId="6915"/>
    <cellStyle name="20% - Accent6 5 2 3" xfId="1571"/>
    <cellStyle name="20% - Accent6 5 2 3 2" xfId="3259"/>
    <cellStyle name="20% - Accent6 5 2 3 2 2" xfId="6916"/>
    <cellStyle name="20% - Accent6 5 2 3 3" xfId="6917"/>
    <cellStyle name="20% - Accent6 5 2 3 3 2" xfId="6918"/>
    <cellStyle name="20% - Accent6 5 2 3 4" xfId="6919"/>
    <cellStyle name="20% - Accent6 5 2 4" xfId="3041"/>
    <cellStyle name="20% - Accent6 5 2 4 2" xfId="6920"/>
    <cellStyle name="20% - Accent6 5 2 5" xfId="6921"/>
    <cellStyle name="20% - Accent6 5 2 5 2" xfId="6922"/>
    <cellStyle name="20% - Accent6 5 2 6" xfId="6923"/>
    <cellStyle name="20% - Accent6 5 2 6 2" xfId="6924"/>
    <cellStyle name="20% - Accent6 5 2 7" xfId="6925"/>
    <cellStyle name="20% - Accent6 5 2 7 2" xfId="6926"/>
    <cellStyle name="20% - Accent6 5 2 8" xfId="6927"/>
    <cellStyle name="20% - Accent6 5 2 9" xfId="6928"/>
    <cellStyle name="20% - Accent6 5 3" xfId="1452"/>
    <cellStyle name="20% - Accent6 5 3 2" xfId="2351"/>
    <cellStyle name="20% - Accent6 5 3 2 2" xfId="6929"/>
    <cellStyle name="20% - Accent6 5 3 2 2 2" xfId="6930"/>
    <cellStyle name="20% - Accent6 5 3 2 2 2 2" xfId="6931"/>
    <cellStyle name="20% - Accent6 5 3 2 2 3" xfId="6932"/>
    <cellStyle name="20% - Accent6 5 3 2 2 3 2" xfId="6933"/>
    <cellStyle name="20% - Accent6 5 3 2 2 4" xfId="6934"/>
    <cellStyle name="20% - Accent6 5 3 2 3" xfId="6935"/>
    <cellStyle name="20% - Accent6 5 3 2 3 2" xfId="6936"/>
    <cellStyle name="20% - Accent6 5 3 2 4" xfId="6937"/>
    <cellStyle name="20% - Accent6 5 3 2 4 2" xfId="6938"/>
    <cellStyle name="20% - Accent6 5 3 2 5" xfId="6939"/>
    <cellStyle name="20% - Accent6 5 3 2 5 2" xfId="6940"/>
    <cellStyle name="20% - Accent6 5 3 2 6" xfId="6941"/>
    <cellStyle name="20% - Accent6 5 3 3" xfId="6942"/>
    <cellStyle name="20% - Accent6 5 3 3 2" xfId="6943"/>
    <cellStyle name="20% - Accent6 5 3 3 2 2" xfId="6944"/>
    <cellStyle name="20% - Accent6 5 3 3 3" xfId="6945"/>
    <cellStyle name="20% - Accent6 5 3 3 3 2" xfId="6946"/>
    <cellStyle name="20% - Accent6 5 3 3 4" xfId="6947"/>
    <cellStyle name="20% - Accent6 5 3 4" xfId="6948"/>
    <cellStyle name="20% - Accent6 5 3 4 2" xfId="6949"/>
    <cellStyle name="20% - Accent6 5 3 5" xfId="6950"/>
    <cellStyle name="20% - Accent6 5 3 5 2" xfId="6951"/>
    <cellStyle name="20% - Accent6 5 3 6" xfId="6952"/>
    <cellStyle name="20% - Accent6 5 3 6 2" xfId="6953"/>
    <cellStyle name="20% - Accent6 5 3 7" xfId="6954"/>
    <cellStyle name="20% - Accent6 5 4" xfId="2176"/>
    <cellStyle name="20% - Accent6 5 4 2" xfId="6955"/>
    <cellStyle name="20% - Accent6 5 4 2 2" xfId="6956"/>
    <cellStyle name="20% - Accent6 5 4 2 2 2" xfId="6957"/>
    <cellStyle name="20% - Accent6 5 4 2 3" xfId="6958"/>
    <cellStyle name="20% - Accent6 5 4 2 3 2" xfId="6959"/>
    <cellStyle name="20% - Accent6 5 4 2 4" xfId="6960"/>
    <cellStyle name="20% - Accent6 5 4 3" xfId="6961"/>
    <cellStyle name="20% - Accent6 5 4 3 2" xfId="6962"/>
    <cellStyle name="20% - Accent6 5 4 4" xfId="6963"/>
    <cellStyle name="20% - Accent6 5 4 4 2" xfId="6964"/>
    <cellStyle name="20% - Accent6 5 4 5" xfId="6965"/>
    <cellStyle name="20% - Accent6 5 4 5 2" xfId="6966"/>
    <cellStyle name="20% - Accent6 5 4 6" xfId="6967"/>
    <cellStyle name="20% - Accent6 5 5" xfId="1270"/>
    <cellStyle name="20% - Accent6 5 5 2" xfId="6968"/>
    <cellStyle name="20% - Accent6 5 5 2 2" xfId="6969"/>
    <cellStyle name="20% - Accent6 5 5 2 2 2" xfId="6970"/>
    <cellStyle name="20% - Accent6 5 5 2 3" xfId="6971"/>
    <cellStyle name="20% - Accent6 5 5 2 3 2" xfId="6972"/>
    <cellStyle name="20% - Accent6 5 5 2 4" xfId="6973"/>
    <cellStyle name="20% - Accent6 5 5 3" xfId="6974"/>
    <cellStyle name="20% - Accent6 5 5 3 2" xfId="6975"/>
    <cellStyle name="20% - Accent6 5 5 4" xfId="6976"/>
    <cellStyle name="20% - Accent6 5 5 4 2" xfId="6977"/>
    <cellStyle name="20% - Accent6 5 5 5" xfId="6978"/>
    <cellStyle name="20% - Accent6 5 6" xfId="6979"/>
    <cellStyle name="20% - Accent6 5 6 2" xfId="6980"/>
    <cellStyle name="20% - Accent6 5 6 2 2" xfId="6981"/>
    <cellStyle name="20% - Accent6 5 6 3" xfId="6982"/>
    <cellStyle name="20% - Accent6 5 6 3 2" xfId="6983"/>
    <cellStyle name="20% - Accent6 5 6 4" xfId="6984"/>
    <cellStyle name="20% - Accent6 5 7" xfId="6985"/>
    <cellStyle name="20% - Accent6 5 7 2" xfId="6986"/>
    <cellStyle name="20% - Accent6 5 8" xfId="6987"/>
    <cellStyle name="20% - Accent6 5 8 2" xfId="6988"/>
    <cellStyle name="20% - Accent6 5 9" xfId="6989"/>
    <cellStyle name="20% - Accent6 5 9 2" xfId="6990"/>
    <cellStyle name="20% - Accent6 6" xfId="154"/>
    <cellStyle name="20% - Accent6 6 10" xfId="6991"/>
    <cellStyle name="20% - Accent6 6 10 2" xfId="6992"/>
    <cellStyle name="20% - Accent6 6 2" xfId="757"/>
    <cellStyle name="20% - Accent6 6 2 2" xfId="892"/>
    <cellStyle name="20% - Accent6 6 2 2 2" xfId="2461"/>
    <cellStyle name="20% - Accent6 6 2 2 2 2" xfId="3260"/>
    <cellStyle name="20% - Accent6 6 2 2 2 2 2" xfId="6993"/>
    <cellStyle name="20% - Accent6 6 2 2 2 3" xfId="6994"/>
    <cellStyle name="20% - Accent6 6 2 2 2 3 2" xfId="6995"/>
    <cellStyle name="20% - Accent6 6 2 2 2 4" xfId="6996"/>
    <cellStyle name="20% - Accent6 6 2 2 3" xfId="3190"/>
    <cellStyle name="20% - Accent6 6 2 2 3 2" xfId="6997"/>
    <cellStyle name="20% - Accent6 6 2 2 4" xfId="6998"/>
    <cellStyle name="20% - Accent6 6 2 2 4 2" xfId="6999"/>
    <cellStyle name="20% - Accent6 6 2 2 5" xfId="7000"/>
    <cellStyle name="20% - Accent6 6 2 2 5 2" xfId="7001"/>
    <cellStyle name="20% - Accent6 6 2 2 6" xfId="7002"/>
    <cellStyle name="20% - Accent6 6 2 2 6 2" xfId="7003"/>
    <cellStyle name="20% - Accent6 6 2 2 7" xfId="7004"/>
    <cellStyle name="20% - Accent6 6 2 2 8" xfId="7005"/>
    <cellStyle name="20% - Accent6 6 2 3" xfId="1572"/>
    <cellStyle name="20% - Accent6 6 2 3 2" xfId="3261"/>
    <cellStyle name="20% - Accent6 6 2 3 2 2" xfId="7006"/>
    <cellStyle name="20% - Accent6 6 2 3 3" xfId="7007"/>
    <cellStyle name="20% - Accent6 6 2 3 3 2" xfId="7008"/>
    <cellStyle name="20% - Accent6 6 2 3 4" xfId="7009"/>
    <cellStyle name="20% - Accent6 6 2 4" xfId="3055"/>
    <cellStyle name="20% - Accent6 6 2 4 2" xfId="7010"/>
    <cellStyle name="20% - Accent6 6 2 5" xfId="7011"/>
    <cellStyle name="20% - Accent6 6 2 5 2" xfId="7012"/>
    <cellStyle name="20% - Accent6 6 2 6" xfId="7013"/>
    <cellStyle name="20% - Accent6 6 2 6 2" xfId="7014"/>
    <cellStyle name="20% - Accent6 6 2 7" xfId="7015"/>
    <cellStyle name="20% - Accent6 6 2 7 2" xfId="7016"/>
    <cellStyle name="20% - Accent6 6 2 8" xfId="7017"/>
    <cellStyle name="20% - Accent6 6 2 9" xfId="7018"/>
    <cellStyle name="20% - Accent6 6 3" xfId="1466"/>
    <cellStyle name="20% - Accent6 6 3 2" xfId="2365"/>
    <cellStyle name="20% - Accent6 6 3 2 2" xfId="7019"/>
    <cellStyle name="20% - Accent6 6 3 2 2 2" xfId="7020"/>
    <cellStyle name="20% - Accent6 6 3 2 2 2 2" xfId="7021"/>
    <cellStyle name="20% - Accent6 6 3 2 2 3" xfId="7022"/>
    <cellStyle name="20% - Accent6 6 3 2 2 3 2" xfId="7023"/>
    <cellStyle name="20% - Accent6 6 3 2 2 4" xfId="7024"/>
    <cellStyle name="20% - Accent6 6 3 2 3" xfId="7025"/>
    <cellStyle name="20% - Accent6 6 3 2 3 2" xfId="7026"/>
    <cellStyle name="20% - Accent6 6 3 2 4" xfId="7027"/>
    <cellStyle name="20% - Accent6 6 3 2 4 2" xfId="7028"/>
    <cellStyle name="20% - Accent6 6 3 2 5" xfId="7029"/>
    <cellStyle name="20% - Accent6 6 3 2 5 2" xfId="7030"/>
    <cellStyle name="20% - Accent6 6 3 2 6" xfId="7031"/>
    <cellStyle name="20% - Accent6 6 3 3" xfId="7032"/>
    <cellStyle name="20% - Accent6 6 3 3 2" xfId="7033"/>
    <cellStyle name="20% - Accent6 6 3 3 2 2" xfId="7034"/>
    <cellStyle name="20% - Accent6 6 3 3 3" xfId="7035"/>
    <cellStyle name="20% - Accent6 6 3 3 3 2" xfId="7036"/>
    <cellStyle name="20% - Accent6 6 3 3 4" xfId="7037"/>
    <cellStyle name="20% - Accent6 6 3 4" xfId="7038"/>
    <cellStyle name="20% - Accent6 6 3 4 2" xfId="7039"/>
    <cellStyle name="20% - Accent6 6 3 5" xfId="7040"/>
    <cellStyle name="20% - Accent6 6 3 5 2" xfId="7041"/>
    <cellStyle name="20% - Accent6 6 3 6" xfId="7042"/>
    <cellStyle name="20% - Accent6 6 3 6 2" xfId="7043"/>
    <cellStyle name="20% - Accent6 6 3 7" xfId="7044"/>
    <cellStyle name="20% - Accent6 6 4" xfId="2190"/>
    <cellStyle name="20% - Accent6 6 4 2" xfId="7045"/>
    <cellStyle name="20% - Accent6 6 4 2 2" xfId="7046"/>
    <cellStyle name="20% - Accent6 6 4 2 2 2" xfId="7047"/>
    <cellStyle name="20% - Accent6 6 4 2 3" xfId="7048"/>
    <cellStyle name="20% - Accent6 6 4 2 3 2" xfId="7049"/>
    <cellStyle name="20% - Accent6 6 4 2 4" xfId="7050"/>
    <cellStyle name="20% - Accent6 6 4 3" xfId="7051"/>
    <cellStyle name="20% - Accent6 6 4 3 2" xfId="7052"/>
    <cellStyle name="20% - Accent6 6 4 4" xfId="7053"/>
    <cellStyle name="20% - Accent6 6 4 4 2" xfId="7054"/>
    <cellStyle name="20% - Accent6 6 4 5" xfId="7055"/>
    <cellStyle name="20% - Accent6 6 4 5 2" xfId="7056"/>
    <cellStyle name="20% - Accent6 6 4 6" xfId="7057"/>
    <cellStyle name="20% - Accent6 6 5" xfId="1284"/>
    <cellStyle name="20% - Accent6 6 5 2" xfId="7058"/>
    <cellStyle name="20% - Accent6 6 5 2 2" xfId="7059"/>
    <cellStyle name="20% - Accent6 6 5 2 2 2" xfId="7060"/>
    <cellStyle name="20% - Accent6 6 5 2 3" xfId="7061"/>
    <cellStyle name="20% - Accent6 6 5 2 3 2" xfId="7062"/>
    <cellStyle name="20% - Accent6 6 5 2 4" xfId="7063"/>
    <cellStyle name="20% - Accent6 6 5 3" xfId="7064"/>
    <cellStyle name="20% - Accent6 6 5 3 2" xfId="7065"/>
    <cellStyle name="20% - Accent6 6 5 4" xfId="7066"/>
    <cellStyle name="20% - Accent6 6 5 4 2" xfId="7067"/>
    <cellStyle name="20% - Accent6 6 5 5" xfId="7068"/>
    <cellStyle name="20% - Accent6 6 6" xfId="7069"/>
    <cellStyle name="20% - Accent6 6 6 2" xfId="7070"/>
    <cellStyle name="20% - Accent6 6 6 2 2" xfId="7071"/>
    <cellStyle name="20% - Accent6 6 6 3" xfId="7072"/>
    <cellStyle name="20% - Accent6 6 6 3 2" xfId="7073"/>
    <cellStyle name="20% - Accent6 6 6 4" xfId="7074"/>
    <cellStyle name="20% - Accent6 6 7" xfId="7075"/>
    <cellStyle name="20% - Accent6 6 7 2" xfId="7076"/>
    <cellStyle name="20% - Accent6 6 8" xfId="7077"/>
    <cellStyle name="20% - Accent6 6 8 2" xfId="7078"/>
    <cellStyle name="20% - Accent6 6 9" xfId="7079"/>
    <cellStyle name="20% - Accent6 6 9 2" xfId="7080"/>
    <cellStyle name="20% - Accent6 7" xfId="777"/>
    <cellStyle name="20% - Accent6 7 10" xfId="7081"/>
    <cellStyle name="20% - Accent6 7 10 2" xfId="7082"/>
    <cellStyle name="20% - Accent6 7 11" xfId="7083"/>
    <cellStyle name="20% - Accent6 7 12" xfId="7084"/>
    <cellStyle name="20% - Accent6 7 2" xfId="912"/>
    <cellStyle name="20% - Accent6 7 2 2" xfId="2462"/>
    <cellStyle name="20% - Accent6 7 2 2 2" xfId="7085"/>
    <cellStyle name="20% - Accent6 7 2 2 2 2" xfId="7086"/>
    <cellStyle name="20% - Accent6 7 2 2 2 2 2" xfId="7087"/>
    <cellStyle name="20% - Accent6 7 2 2 2 3" xfId="7088"/>
    <cellStyle name="20% - Accent6 7 2 2 2 3 2" xfId="7089"/>
    <cellStyle name="20% - Accent6 7 2 2 2 4" xfId="7090"/>
    <cellStyle name="20% - Accent6 7 2 2 3" xfId="7091"/>
    <cellStyle name="20% - Accent6 7 2 2 3 2" xfId="7092"/>
    <cellStyle name="20% - Accent6 7 2 2 4" xfId="7093"/>
    <cellStyle name="20% - Accent6 7 2 2 4 2" xfId="7094"/>
    <cellStyle name="20% - Accent6 7 2 2 5" xfId="7095"/>
    <cellStyle name="20% - Accent6 7 2 2 5 2" xfId="7096"/>
    <cellStyle name="20% - Accent6 7 2 2 6" xfId="7097"/>
    <cellStyle name="20% - Accent6 7 2 3" xfId="1573"/>
    <cellStyle name="20% - Accent6 7 2 3 2" xfId="7098"/>
    <cellStyle name="20% - Accent6 7 2 3 2 2" xfId="7099"/>
    <cellStyle name="20% - Accent6 7 2 3 3" xfId="7100"/>
    <cellStyle name="20% - Accent6 7 2 3 3 2" xfId="7101"/>
    <cellStyle name="20% - Accent6 7 2 3 4" xfId="7102"/>
    <cellStyle name="20% - Accent6 7 2 4" xfId="3210"/>
    <cellStyle name="20% - Accent6 7 2 4 2" xfId="7103"/>
    <cellStyle name="20% - Accent6 7 2 5" xfId="7104"/>
    <cellStyle name="20% - Accent6 7 2 5 2" xfId="7105"/>
    <cellStyle name="20% - Accent6 7 2 6" xfId="7106"/>
    <cellStyle name="20% - Accent6 7 2 6 2" xfId="7107"/>
    <cellStyle name="20% - Accent6 7 2 7" xfId="7108"/>
    <cellStyle name="20% - Accent6 7 2 7 2" xfId="7109"/>
    <cellStyle name="20% - Accent6 7 2 8" xfId="7110"/>
    <cellStyle name="20% - Accent6 7 2 9" xfId="7111"/>
    <cellStyle name="20% - Accent6 7 3" xfId="1486"/>
    <cellStyle name="20% - Accent6 7 3 2" xfId="2385"/>
    <cellStyle name="20% - Accent6 7 3 2 2" xfId="7112"/>
    <cellStyle name="20% - Accent6 7 3 2 2 2" xfId="7113"/>
    <cellStyle name="20% - Accent6 7 3 2 2 2 2" xfId="7114"/>
    <cellStyle name="20% - Accent6 7 3 2 2 3" xfId="7115"/>
    <cellStyle name="20% - Accent6 7 3 2 2 3 2" xfId="7116"/>
    <cellStyle name="20% - Accent6 7 3 2 2 4" xfId="7117"/>
    <cellStyle name="20% - Accent6 7 3 2 3" xfId="7118"/>
    <cellStyle name="20% - Accent6 7 3 2 3 2" xfId="7119"/>
    <cellStyle name="20% - Accent6 7 3 2 4" xfId="7120"/>
    <cellStyle name="20% - Accent6 7 3 2 4 2" xfId="7121"/>
    <cellStyle name="20% - Accent6 7 3 2 5" xfId="7122"/>
    <cellStyle name="20% - Accent6 7 3 2 5 2" xfId="7123"/>
    <cellStyle name="20% - Accent6 7 3 2 6" xfId="7124"/>
    <cellStyle name="20% - Accent6 7 3 3" xfId="7125"/>
    <cellStyle name="20% - Accent6 7 3 3 2" xfId="7126"/>
    <cellStyle name="20% - Accent6 7 3 3 2 2" xfId="7127"/>
    <cellStyle name="20% - Accent6 7 3 3 3" xfId="7128"/>
    <cellStyle name="20% - Accent6 7 3 3 3 2" xfId="7129"/>
    <cellStyle name="20% - Accent6 7 3 3 4" xfId="7130"/>
    <cellStyle name="20% - Accent6 7 3 4" xfId="7131"/>
    <cellStyle name="20% - Accent6 7 3 4 2" xfId="7132"/>
    <cellStyle name="20% - Accent6 7 3 5" xfId="7133"/>
    <cellStyle name="20% - Accent6 7 3 5 2" xfId="7134"/>
    <cellStyle name="20% - Accent6 7 3 6" xfId="7135"/>
    <cellStyle name="20% - Accent6 7 3 6 2" xfId="7136"/>
    <cellStyle name="20% - Accent6 7 3 7" xfId="7137"/>
    <cellStyle name="20% - Accent6 7 4" xfId="2210"/>
    <cellStyle name="20% - Accent6 7 4 2" xfId="7138"/>
    <cellStyle name="20% - Accent6 7 4 2 2" xfId="7139"/>
    <cellStyle name="20% - Accent6 7 4 2 2 2" xfId="7140"/>
    <cellStyle name="20% - Accent6 7 4 2 3" xfId="7141"/>
    <cellStyle name="20% - Accent6 7 4 2 3 2" xfId="7142"/>
    <cellStyle name="20% - Accent6 7 4 2 4" xfId="7143"/>
    <cellStyle name="20% - Accent6 7 4 3" xfId="7144"/>
    <cellStyle name="20% - Accent6 7 4 3 2" xfId="7145"/>
    <cellStyle name="20% - Accent6 7 4 4" xfId="7146"/>
    <cellStyle name="20% - Accent6 7 4 4 2" xfId="7147"/>
    <cellStyle name="20% - Accent6 7 4 5" xfId="7148"/>
    <cellStyle name="20% - Accent6 7 4 5 2" xfId="7149"/>
    <cellStyle name="20% - Accent6 7 4 6" xfId="7150"/>
    <cellStyle name="20% - Accent6 7 5" xfId="1304"/>
    <cellStyle name="20% - Accent6 7 5 2" xfId="7151"/>
    <cellStyle name="20% - Accent6 7 5 2 2" xfId="7152"/>
    <cellStyle name="20% - Accent6 7 5 2 2 2" xfId="7153"/>
    <cellStyle name="20% - Accent6 7 5 2 3" xfId="7154"/>
    <cellStyle name="20% - Accent6 7 5 2 3 2" xfId="7155"/>
    <cellStyle name="20% - Accent6 7 5 2 4" xfId="7156"/>
    <cellStyle name="20% - Accent6 7 5 3" xfId="7157"/>
    <cellStyle name="20% - Accent6 7 5 3 2" xfId="7158"/>
    <cellStyle name="20% - Accent6 7 5 4" xfId="7159"/>
    <cellStyle name="20% - Accent6 7 5 4 2" xfId="7160"/>
    <cellStyle name="20% - Accent6 7 5 5" xfId="7161"/>
    <cellStyle name="20% - Accent6 7 6" xfId="3075"/>
    <cellStyle name="20% - Accent6 7 6 2" xfId="7162"/>
    <cellStyle name="20% - Accent6 7 6 2 2" xfId="7163"/>
    <cellStyle name="20% - Accent6 7 6 3" xfId="7164"/>
    <cellStyle name="20% - Accent6 7 6 3 2" xfId="7165"/>
    <cellStyle name="20% - Accent6 7 6 4" xfId="7166"/>
    <cellStyle name="20% - Accent6 7 7" xfId="7167"/>
    <cellStyle name="20% - Accent6 7 7 2" xfId="7168"/>
    <cellStyle name="20% - Accent6 7 8" xfId="7169"/>
    <cellStyle name="20% - Accent6 7 8 2" xfId="7170"/>
    <cellStyle name="20% - Accent6 7 9" xfId="7171"/>
    <cellStyle name="20% - Accent6 7 9 2" xfId="7172"/>
    <cellStyle name="20% - Accent6 8" xfId="789"/>
    <cellStyle name="20% - Accent6 8 10" xfId="7173"/>
    <cellStyle name="20% - Accent6 8 2" xfId="1522"/>
    <cellStyle name="20% - Accent6 8 2 2" xfId="2421"/>
    <cellStyle name="20% - Accent6 8 2 2 2" xfId="7174"/>
    <cellStyle name="20% - Accent6 8 2 2 2 2" xfId="7175"/>
    <cellStyle name="20% - Accent6 8 2 2 2 2 2" xfId="7176"/>
    <cellStyle name="20% - Accent6 8 2 2 2 3" xfId="7177"/>
    <cellStyle name="20% - Accent6 8 2 2 2 3 2" xfId="7178"/>
    <cellStyle name="20% - Accent6 8 2 2 2 4" xfId="7179"/>
    <cellStyle name="20% - Accent6 8 2 2 3" xfId="7180"/>
    <cellStyle name="20% - Accent6 8 2 2 3 2" xfId="7181"/>
    <cellStyle name="20% - Accent6 8 2 2 4" xfId="7182"/>
    <cellStyle name="20% - Accent6 8 2 2 4 2" xfId="7183"/>
    <cellStyle name="20% - Accent6 8 2 2 5" xfId="7184"/>
    <cellStyle name="20% - Accent6 8 2 2 5 2" xfId="7185"/>
    <cellStyle name="20% - Accent6 8 2 2 6" xfId="7186"/>
    <cellStyle name="20% - Accent6 8 2 3" xfId="7187"/>
    <cellStyle name="20% - Accent6 8 2 3 2" xfId="7188"/>
    <cellStyle name="20% - Accent6 8 2 3 2 2" xfId="7189"/>
    <cellStyle name="20% - Accent6 8 2 3 3" xfId="7190"/>
    <cellStyle name="20% - Accent6 8 2 3 3 2" xfId="7191"/>
    <cellStyle name="20% - Accent6 8 2 3 4" xfId="7192"/>
    <cellStyle name="20% - Accent6 8 2 4" xfId="7193"/>
    <cellStyle name="20% - Accent6 8 2 4 2" xfId="7194"/>
    <cellStyle name="20% - Accent6 8 2 5" xfId="7195"/>
    <cellStyle name="20% - Accent6 8 2 5 2" xfId="7196"/>
    <cellStyle name="20% - Accent6 8 2 6" xfId="7197"/>
    <cellStyle name="20% - Accent6 8 2 6 2" xfId="7198"/>
    <cellStyle name="20% - Accent6 8 2 7" xfId="7199"/>
    <cellStyle name="20% - Accent6 8 3" xfId="2246"/>
    <cellStyle name="20% - Accent6 8 3 2" xfId="7200"/>
    <cellStyle name="20% - Accent6 8 3 2 2" xfId="7201"/>
    <cellStyle name="20% - Accent6 8 3 2 2 2" xfId="7202"/>
    <cellStyle name="20% - Accent6 8 3 2 3" xfId="7203"/>
    <cellStyle name="20% - Accent6 8 3 2 3 2" xfId="7204"/>
    <cellStyle name="20% - Accent6 8 3 2 4" xfId="7205"/>
    <cellStyle name="20% - Accent6 8 3 3" xfId="7206"/>
    <cellStyle name="20% - Accent6 8 3 3 2" xfId="7207"/>
    <cellStyle name="20% - Accent6 8 3 4" xfId="7208"/>
    <cellStyle name="20% - Accent6 8 3 4 2" xfId="7209"/>
    <cellStyle name="20% - Accent6 8 3 5" xfId="7210"/>
    <cellStyle name="20% - Accent6 8 3 5 2" xfId="7211"/>
    <cellStyle name="20% - Accent6 8 3 6" xfId="7212"/>
    <cellStyle name="20% - Accent6 8 4" xfId="1344"/>
    <cellStyle name="20% - Accent6 8 4 2" xfId="7213"/>
    <cellStyle name="20% - Accent6 8 4 2 2" xfId="7214"/>
    <cellStyle name="20% - Accent6 8 4 3" xfId="7215"/>
    <cellStyle name="20% - Accent6 8 4 3 2" xfId="7216"/>
    <cellStyle name="20% - Accent6 8 4 4" xfId="7217"/>
    <cellStyle name="20% - Accent6 8 5" xfId="3087"/>
    <cellStyle name="20% - Accent6 8 5 2" xfId="7218"/>
    <cellStyle name="20% - Accent6 8 6" xfId="7219"/>
    <cellStyle name="20% - Accent6 8 6 2" xfId="7220"/>
    <cellStyle name="20% - Accent6 8 7" xfId="7221"/>
    <cellStyle name="20% - Accent6 8 7 2" xfId="7222"/>
    <cellStyle name="20% - Accent6 8 8" xfId="7223"/>
    <cellStyle name="20% - Accent6 8 8 2" xfId="7224"/>
    <cellStyle name="20% - Accent6 8 9" xfId="7225"/>
    <cellStyle name="20% - Accent6 9" xfId="1566"/>
    <cellStyle name="20% - Accent6 9 2" xfId="2457"/>
    <cellStyle name="20% - Accent6 9 2 2" xfId="7226"/>
    <cellStyle name="20% - Accent6 9 2 2 2" xfId="7227"/>
    <cellStyle name="20% - Accent6 9 2 2 2 2" xfId="7228"/>
    <cellStyle name="20% - Accent6 9 2 2 3" xfId="7229"/>
    <cellStyle name="20% - Accent6 9 2 2 3 2" xfId="7230"/>
    <cellStyle name="20% - Accent6 9 2 2 4" xfId="7231"/>
    <cellStyle name="20% - Accent6 9 2 3" xfId="7232"/>
    <cellStyle name="20% - Accent6 9 2 3 2" xfId="7233"/>
    <cellStyle name="20% - Accent6 9 2 4" xfId="7234"/>
    <cellStyle name="20% - Accent6 9 2 4 2" xfId="7235"/>
    <cellStyle name="20% - Accent6 9 2 5" xfId="7236"/>
    <cellStyle name="20% - Accent6 9 2 5 2" xfId="7237"/>
    <cellStyle name="20% - Accent6 9 2 6" xfId="7238"/>
    <cellStyle name="20% - Accent6 9 3" xfId="7239"/>
    <cellStyle name="20% - Accent6 9 3 2" xfId="7240"/>
    <cellStyle name="20% - Accent6 9 3 2 2" xfId="7241"/>
    <cellStyle name="20% - Accent6 9 3 3" xfId="7242"/>
    <cellStyle name="20% - Accent6 9 3 3 2" xfId="7243"/>
    <cellStyle name="20% - Accent6 9 3 4" xfId="7244"/>
    <cellStyle name="20% - Accent6 9 4" xfId="7245"/>
    <cellStyle name="20% - Accent6 9 4 2" xfId="7246"/>
    <cellStyle name="20% - Accent6 9 5" xfId="7247"/>
    <cellStyle name="20% - Accent6 9 5 2" xfId="7248"/>
    <cellStyle name="20% - Accent6 9 6" xfId="7249"/>
    <cellStyle name="20% - Accent6 9 6 2" xfId="7250"/>
    <cellStyle name="20% - Accent6 9 7" xfId="7251"/>
    <cellStyle name="20% - Accent6 9 7 2" xfId="7252"/>
    <cellStyle name="20% - Accent6 9 8" xfId="7253"/>
    <cellStyle name="20% - Accent6 9 9" xfId="7254"/>
    <cellStyle name="40% - Accent1" xfId="517" builtinId="31" customBuiltin="1"/>
    <cellStyle name="40% - Accent1 10" xfId="1388"/>
    <cellStyle name="40% - Accent1 10 2" xfId="2287"/>
    <cellStyle name="40% - Accent1 10 2 2" xfId="7255"/>
    <cellStyle name="40% - Accent1 10 2 2 2" xfId="7256"/>
    <cellStyle name="40% - Accent1 10 2 2 2 2" xfId="7257"/>
    <cellStyle name="40% - Accent1 10 2 2 3" xfId="7258"/>
    <cellStyle name="40% - Accent1 10 2 2 3 2" xfId="7259"/>
    <cellStyle name="40% - Accent1 10 2 2 4" xfId="7260"/>
    <cellStyle name="40% - Accent1 10 2 3" xfId="7261"/>
    <cellStyle name="40% - Accent1 10 2 3 2" xfId="7262"/>
    <cellStyle name="40% - Accent1 10 2 4" xfId="7263"/>
    <cellStyle name="40% - Accent1 10 2 4 2" xfId="7264"/>
    <cellStyle name="40% - Accent1 10 2 5" xfId="7265"/>
    <cellStyle name="40% - Accent1 10 2 5 2" xfId="7266"/>
    <cellStyle name="40% - Accent1 10 2 6" xfId="7267"/>
    <cellStyle name="40% - Accent1 10 3" xfId="7268"/>
    <cellStyle name="40% - Accent1 10 3 2" xfId="7269"/>
    <cellStyle name="40% - Accent1 10 3 2 2" xfId="7270"/>
    <cellStyle name="40% - Accent1 10 3 3" xfId="7271"/>
    <cellStyle name="40% - Accent1 10 3 3 2" xfId="7272"/>
    <cellStyle name="40% - Accent1 10 3 4" xfId="7273"/>
    <cellStyle name="40% - Accent1 10 4" xfId="7274"/>
    <cellStyle name="40% - Accent1 10 4 2" xfId="7275"/>
    <cellStyle name="40% - Accent1 10 5" xfId="7276"/>
    <cellStyle name="40% - Accent1 10 5 2" xfId="7277"/>
    <cellStyle name="40% - Accent1 10 6" xfId="7278"/>
    <cellStyle name="40% - Accent1 10 6 2" xfId="7279"/>
    <cellStyle name="40% - Accent1 10 7" xfId="7280"/>
    <cellStyle name="40% - Accent1 11" xfId="2062"/>
    <cellStyle name="40% - Accent1 11 2" xfId="2680"/>
    <cellStyle name="40% - Accent1 11 2 2" xfId="7281"/>
    <cellStyle name="40% - Accent1 11 2 2 2" xfId="7282"/>
    <cellStyle name="40% - Accent1 11 2 2 2 2" xfId="7283"/>
    <cellStyle name="40% - Accent1 11 2 2 3" xfId="7284"/>
    <cellStyle name="40% - Accent1 11 2 2 3 2" xfId="7285"/>
    <cellStyle name="40% - Accent1 11 2 2 4" xfId="7286"/>
    <cellStyle name="40% - Accent1 11 2 3" xfId="7287"/>
    <cellStyle name="40% - Accent1 11 2 3 2" xfId="7288"/>
    <cellStyle name="40% - Accent1 11 2 4" xfId="7289"/>
    <cellStyle name="40% - Accent1 11 2 4 2" xfId="7290"/>
    <cellStyle name="40% - Accent1 11 2 5" xfId="7291"/>
    <cellStyle name="40% - Accent1 11 2 5 2" xfId="7292"/>
    <cellStyle name="40% - Accent1 11 2 6" xfId="7293"/>
    <cellStyle name="40% - Accent1 11 3" xfId="7294"/>
    <cellStyle name="40% - Accent1 11 3 2" xfId="7295"/>
    <cellStyle name="40% - Accent1 11 3 2 2" xfId="7296"/>
    <cellStyle name="40% - Accent1 11 3 3" xfId="7297"/>
    <cellStyle name="40% - Accent1 11 3 3 2" xfId="7298"/>
    <cellStyle name="40% - Accent1 11 3 4" xfId="7299"/>
    <cellStyle name="40% - Accent1 11 4" xfId="7300"/>
    <cellStyle name="40% - Accent1 11 4 2" xfId="7301"/>
    <cellStyle name="40% - Accent1 11 5" xfId="7302"/>
    <cellStyle name="40% - Accent1 11 5 2" xfId="7303"/>
    <cellStyle name="40% - Accent1 11 6" xfId="7304"/>
    <cellStyle name="40% - Accent1 11 6 2" xfId="7305"/>
    <cellStyle name="40% - Accent1 11 7" xfId="7306"/>
    <cellStyle name="40% - Accent1 12" xfId="2112"/>
    <cellStyle name="40% - Accent1 12 2" xfId="7307"/>
    <cellStyle name="40% - Accent1 12 2 2" xfId="7308"/>
    <cellStyle name="40% - Accent1 12 2 2 2" xfId="7309"/>
    <cellStyle name="40% - Accent1 12 2 3" xfId="7310"/>
    <cellStyle name="40% - Accent1 12 2 3 2" xfId="7311"/>
    <cellStyle name="40% - Accent1 12 2 4" xfId="7312"/>
    <cellStyle name="40% - Accent1 12 3" xfId="7313"/>
    <cellStyle name="40% - Accent1 12 3 2" xfId="7314"/>
    <cellStyle name="40% - Accent1 12 4" xfId="7315"/>
    <cellStyle name="40% - Accent1 12 4 2" xfId="7316"/>
    <cellStyle name="40% - Accent1 12 5" xfId="7317"/>
    <cellStyle name="40% - Accent1 12 5 2" xfId="7318"/>
    <cellStyle name="40% - Accent1 12 6" xfId="7319"/>
    <cellStyle name="40% - Accent1 13" xfId="1204"/>
    <cellStyle name="40% - Accent1 13 2" xfId="7320"/>
    <cellStyle name="40% - Accent1 13 2 2" xfId="7321"/>
    <cellStyle name="40% - Accent1 13 2 2 2" xfId="7322"/>
    <cellStyle name="40% - Accent1 13 2 3" xfId="7323"/>
    <cellStyle name="40% - Accent1 13 2 3 2" xfId="7324"/>
    <cellStyle name="40% - Accent1 13 2 4" xfId="7325"/>
    <cellStyle name="40% - Accent1 13 3" xfId="7326"/>
    <cellStyle name="40% - Accent1 13 3 2" xfId="7327"/>
    <cellStyle name="40% - Accent1 13 4" xfId="7328"/>
    <cellStyle name="40% - Accent1 13 4 2" xfId="7329"/>
    <cellStyle name="40% - Accent1 13 5" xfId="7330"/>
    <cellStyle name="40% - Accent1 13 5 2" xfId="7331"/>
    <cellStyle name="40% - Accent1 13 6" xfId="7332"/>
    <cellStyle name="40% - Accent1 14" xfId="2943"/>
    <cellStyle name="40% - Accent1 14 2" xfId="7333"/>
    <cellStyle name="40% - Accent1 14 2 2" xfId="7334"/>
    <cellStyle name="40% - Accent1 14 2 2 2" xfId="7335"/>
    <cellStyle name="40% - Accent1 14 2 3" xfId="7336"/>
    <cellStyle name="40% - Accent1 14 2 3 2" xfId="7337"/>
    <cellStyle name="40% - Accent1 14 2 4" xfId="7338"/>
    <cellStyle name="40% - Accent1 14 3" xfId="7339"/>
    <cellStyle name="40% - Accent1 14 3 2" xfId="7340"/>
    <cellStyle name="40% - Accent1 14 4" xfId="7341"/>
    <cellStyle name="40% - Accent1 14 4 2" xfId="7342"/>
    <cellStyle name="40% - Accent1 14 5" xfId="7343"/>
    <cellStyle name="40% - Accent1 15" xfId="7344"/>
    <cellStyle name="40% - Accent1 15 2" xfId="7345"/>
    <cellStyle name="40% - Accent1 15 2 2" xfId="7346"/>
    <cellStyle name="40% - Accent1 15 3" xfId="7347"/>
    <cellStyle name="40% - Accent1 15 3 2" xfId="7348"/>
    <cellStyle name="40% - Accent1 15 4" xfId="7349"/>
    <cellStyle name="40% - Accent1 16" xfId="7350"/>
    <cellStyle name="40% - Accent1 16 2" xfId="7351"/>
    <cellStyle name="40% - Accent1 17" xfId="7352"/>
    <cellStyle name="40% - Accent1 17 2" xfId="7353"/>
    <cellStyle name="40% - Accent1 18" xfId="7354"/>
    <cellStyle name="40% - Accent1 18 2" xfId="7355"/>
    <cellStyle name="40% - Accent1 19" xfId="7356"/>
    <cellStyle name="40% - Accent1 19 2" xfId="7357"/>
    <cellStyle name="40% - Accent1 2" xfId="160"/>
    <cellStyle name="40% - Accent1 2 2" xfId="234"/>
    <cellStyle name="40% - Accent1 2 2 2" xfId="1575"/>
    <cellStyle name="40% - Accent1 20" xfId="7358"/>
    <cellStyle name="40% - Accent1 20 2" xfId="7359"/>
    <cellStyle name="40% - Accent1 21" xfId="7360"/>
    <cellStyle name="40% - Accent1 21 2" xfId="7361"/>
    <cellStyle name="40% - Accent1 22" xfId="7362"/>
    <cellStyle name="40% - Accent1 22 2" xfId="7363"/>
    <cellStyle name="40% - Accent1 3" xfId="161"/>
    <cellStyle name="40% - Accent1 3 10" xfId="7364"/>
    <cellStyle name="40% - Accent1 3 10 2" xfId="7365"/>
    <cellStyle name="40% - Accent1 3 2" xfId="698"/>
    <cellStyle name="40% - Accent1 3 2 10" xfId="7366"/>
    <cellStyle name="40% - Accent1 3 2 2" xfId="833"/>
    <cellStyle name="40% - Accent1 3 2 2 2" xfId="2464"/>
    <cellStyle name="40% - Accent1 3 2 2 2 2" xfId="3262"/>
    <cellStyle name="40% - Accent1 3 2 2 2 2 2" xfId="7367"/>
    <cellStyle name="40% - Accent1 3 2 2 2 3" xfId="7368"/>
    <cellStyle name="40% - Accent1 3 2 2 2 3 2" xfId="7369"/>
    <cellStyle name="40% - Accent1 3 2 2 2 4" xfId="7370"/>
    <cellStyle name="40% - Accent1 3 2 2 3" xfId="3131"/>
    <cellStyle name="40% - Accent1 3 2 2 3 2" xfId="7371"/>
    <cellStyle name="40% - Accent1 3 2 2 4" xfId="7372"/>
    <cellStyle name="40% - Accent1 3 2 2 4 2" xfId="7373"/>
    <cellStyle name="40% - Accent1 3 2 2 5" xfId="7374"/>
    <cellStyle name="40% - Accent1 3 2 2 5 2" xfId="7375"/>
    <cellStyle name="40% - Accent1 3 2 2 6" xfId="7376"/>
    <cellStyle name="40% - Accent1 3 2 2 6 2" xfId="7377"/>
    <cellStyle name="40% - Accent1 3 2 2 7" xfId="7378"/>
    <cellStyle name="40% - Accent1 3 2 2 8" xfId="7379"/>
    <cellStyle name="40% - Accent1 3 2 3" xfId="1577"/>
    <cellStyle name="40% - Accent1 3 2 3 2" xfId="3263"/>
    <cellStyle name="40% - Accent1 3 2 3 2 2" xfId="7380"/>
    <cellStyle name="40% - Accent1 3 2 3 2 2 2" xfId="7381"/>
    <cellStyle name="40% - Accent1 3 2 3 2 3" xfId="7382"/>
    <cellStyle name="40% - Accent1 3 2 3 2 3 2" xfId="7383"/>
    <cellStyle name="40% - Accent1 3 2 3 2 4" xfId="7384"/>
    <cellStyle name="40% - Accent1 3 2 3 3" xfId="7385"/>
    <cellStyle name="40% - Accent1 3 2 3 3 2" xfId="7386"/>
    <cellStyle name="40% - Accent1 3 2 3 4" xfId="7387"/>
    <cellStyle name="40% - Accent1 3 2 3 4 2" xfId="7388"/>
    <cellStyle name="40% - Accent1 3 2 3 5" xfId="7389"/>
    <cellStyle name="40% - Accent1 3 2 4" xfId="2996"/>
    <cellStyle name="40% - Accent1 3 2 4 2" xfId="7390"/>
    <cellStyle name="40% - Accent1 3 2 4 2 2" xfId="7391"/>
    <cellStyle name="40% - Accent1 3 2 4 3" xfId="7392"/>
    <cellStyle name="40% - Accent1 3 2 4 3 2" xfId="7393"/>
    <cellStyle name="40% - Accent1 3 2 4 4" xfId="7394"/>
    <cellStyle name="40% - Accent1 3 2 5" xfId="7395"/>
    <cellStyle name="40% - Accent1 3 2 5 2" xfId="7396"/>
    <cellStyle name="40% - Accent1 3 2 6" xfId="7397"/>
    <cellStyle name="40% - Accent1 3 2 6 2" xfId="7398"/>
    <cellStyle name="40% - Accent1 3 2 7" xfId="7399"/>
    <cellStyle name="40% - Accent1 3 2 7 2" xfId="7400"/>
    <cellStyle name="40% - Accent1 3 2 8" xfId="7401"/>
    <cellStyle name="40% - Accent1 3 2 8 2" xfId="7402"/>
    <cellStyle name="40% - Accent1 3 2 9" xfId="7403"/>
    <cellStyle name="40% - Accent1 3 3" xfId="1576"/>
    <cellStyle name="40% - Accent1 3 4" xfId="1407"/>
    <cellStyle name="40% - Accent1 3 4 2" xfId="2306"/>
    <cellStyle name="40% - Accent1 3 4 2 2" xfId="7404"/>
    <cellStyle name="40% - Accent1 3 4 2 2 2" xfId="7405"/>
    <cellStyle name="40% - Accent1 3 4 2 2 2 2" xfId="7406"/>
    <cellStyle name="40% - Accent1 3 4 2 2 3" xfId="7407"/>
    <cellStyle name="40% - Accent1 3 4 2 2 3 2" xfId="7408"/>
    <cellStyle name="40% - Accent1 3 4 2 2 4" xfId="7409"/>
    <cellStyle name="40% - Accent1 3 4 2 3" xfId="7410"/>
    <cellStyle name="40% - Accent1 3 4 2 3 2" xfId="7411"/>
    <cellStyle name="40% - Accent1 3 4 2 4" xfId="7412"/>
    <cellStyle name="40% - Accent1 3 4 2 4 2" xfId="7413"/>
    <cellStyle name="40% - Accent1 3 4 2 5" xfId="7414"/>
    <cellStyle name="40% - Accent1 3 4 2 5 2" xfId="7415"/>
    <cellStyle name="40% - Accent1 3 4 2 6" xfId="7416"/>
    <cellStyle name="40% - Accent1 3 4 3" xfId="7417"/>
    <cellStyle name="40% - Accent1 3 4 3 2" xfId="7418"/>
    <cellStyle name="40% - Accent1 3 4 3 2 2" xfId="7419"/>
    <cellStyle name="40% - Accent1 3 4 3 3" xfId="7420"/>
    <cellStyle name="40% - Accent1 3 4 3 3 2" xfId="7421"/>
    <cellStyle name="40% - Accent1 3 4 3 4" xfId="7422"/>
    <cellStyle name="40% - Accent1 3 4 4" xfId="7423"/>
    <cellStyle name="40% - Accent1 3 4 4 2" xfId="7424"/>
    <cellStyle name="40% - Accent1 3 4 5" xfId="7425"/>
    <cellStyle name="40% - Accent1 3 4 5 2" xfId="7426"/>
    <cellStyle name="40% - Accent1 3 4 6" xfId="7427"/>
    <cellStyle name="40% - Accent1 3 4 6 2" xfId="7428"/>
    <cellStyle name="40% - Accent1 3 4 7" xfId="7429"/>
    <cellStyle name="40% - Accent1 3 5" xfId="2131"/>
    <cellStyle name="40% - Accent1 3 5 2" xfId="7430"/>
    <cellStyle name="40% - Accent1 3 5 2 2" xfId="7431"/>
    <cellStyle name="40% - Accent1 3 5 2 2 2" xfId="7432"/>
    <cellStyle name="40% - Accent1 3 5 2 3" xfId="7433"/>
    <cellStyle name="40% - Accent1 3 5 2 3 2" xfId="7434"/>
    <cellStyle name="40% - Accent1 3 5 2 4" xfId="7435"/>
    <cellStyle name="40% - Accent1 3 5 3" xfId="7436"/>
    <cellStyle name="40% - Accent1 3 5 3 2" xfId="7437"/>
    <cellStyle name="40% - Accent1 3 5 4" xfId="7438"/>
    <cellStyle name="40% - Accent1 3 5 4 2" xfId="7439"/>
    <cellStyle name="40% - Accent1 3 5 5" xfId="7440"/>
    <cellStyle name="40% - Accent1 3 5 5 2" xfId="7441"/>
    <cellStyle name="40% - Accent1 3 5 6" xfId="7442"/>
    <cellStyle name="40% - Accent1 3 6" xfId="1225"/>
    <cellStyle name="40% - Accent1 3 6 2" xfId="7443"/>
    <cellStyle name="40% - Accent1 3 6 2 2" xfId="7444"/>
    <cellStyle name="40% - Accent1 3 6 3" xfId="7445"/>
    <cellStyle name="40% - Accent1 3 6 3 2" xfId="7446"/>
    <cellStyle name="40% - Accent1 3 6 4" xfId="7447"/>
    <cellStyle name="40% - Accent1 3 7" xfId="7448"/>
    <cellStyle name="40% - Accent1 3 7 2" xfId="7449"/>
    <cellStyle name="40% - Accent1 3 8" xfId="7450"/>
    <cellStyle name="40% - Accent1 3 8 2" xfId="7451"/>
    <cellStyle name="40% - Accent1 3 9" xfId="7452"/>
    <cellStyle name="40% - Accent1 3 9 2" xfId="7453"/>
    <cellStyle name="40% - Accent1 4" xfId="162"/>
    <cellStyle name="40% - Accent1 4 10" xfId="7454"/>
    <cellStyle name="40% - Accent1 4 10 2" xfId="7455"/>
    <cellStyle name="40% - Accent1 4 2" xfId="719"/>
    <cellStyle name="40% - Accent1 4 2 2" xfId="854"/>
    <cellStyle name="40% - Accent1 4 2 2 2" xfId="2465"/>
    <cellStyle name="40% - Accent1 4 2 2 2 2" xfId="3264"/>
    <cellStyle name="40% - Accent1 4 2 2 2 2 2" xfId="7456"/>
    <cellStyle name="40% - Accent1 4 2 2 2 3" xfId="7457"/>
    <cellStyle name="40% - Accent1 4 2 2 2 3 2" xfId="7458"/>
    <cellStyle name="40% - Accent1 4 2 2 2 4" xfId="7459"/>
    <cellStyle name="40% - Accent1 4 2 2 3" xfId="3152"/>
    <cellStyle name="40% - Accent1 4 2 2 3 2" xfId="7460"/>
    <cellStyle name="40% - Accent1 4 2 2 4" xfId="7461"/>
    <cellStyle name="40% - Accent1 4 2 2 4 2" xfId="7462"/>
    <cellStyle name="40% - Accent1 4 2 2 5" xfId="7463"/>
    <cellStyle name="40% - Accent1 4 2 2 5 2" xfId="7464"/>
    <cellStyle name="40% - Accent1 4 2 2 6" xfId="7465"/>
    <cellStyle name="40% - Accent1 4 2 2 6 2" xfId="7466"/>
    <cellStyle name="40% - Accent1 4 2 2 7" xfId="7467"/>
    <cellStyle name="40% - Accent1 4 2 2 8" xfId="7468"/>
    <cellStyle name="40% - Accent1 4 2 3" xfId="1578"/>
    <cellStyle name="40% - Accent1 4 2 3 2" xfId="3265"/>
    <cellStyle name="40% - Accent1 4 2 3 2 2" xfId="7469"/>
    <cellStyle name="40% - Accent1 4 2 3 3" xfId="7470"/>
    <cellStyle name="40% - Accent1 4 2 3 3 2" xfId="7471"/>
    <cellStyle name="40% - Accent1 4 2 3 4" xfId="7472"/>
    <cellStyle name="40% - Accent1 4 2 4" xfId="3017"/>
    <cellStyle name="40% - Accent1 4 2 4 2" xfId="7473"/>
    <cellStyle name="40% - Accent1 4 2 5" xfId="7474"/>
    <cellStyle name="40% - Accent1 4 2 5 2" xfId="7475"/>
    <cellStyle name="40% - Accent1 4 2 6" xfId="7476"/>
    <cellStyle name="40% - Accent1 4 2 6 2" xfId="7477"/>
    <cellStyle name="40% - Accent1 4 2 7" xfId="7478"/>
    <cellStyle name="40% - Accent1 4 2 7 2" xfId="7479"/>
    <cellStyle name="40% - Accent1 4 2 8" xfId="7480"/>
    <cellStyle name="40% - Accent1 4 2 9" xfId="7481"/>
    <cellStyle name="40% - Accent1 4 3" xfId="1428"/>
    <cellStyle name="40% - Accent1 4 3 2" xfId="2327"/>
    <cellStyle name="40% - Accent1 4 3 2 2" xfId="7482"/>
    <cellStyle name="40% - Accent1 4 3 2 2 2" xfId="7483"/>
    <cellStyle name="40% - Accent1 4 3 2 2 2 2" xfId="7484"/>
    <cellStyle name="40% - Accent1 4 3 2 2 3" xfId="7485"/>
    <cellStyle name="40% - Accent1 4 3 2 2 3 2" xfId="7486"/>
    <cellStyle name="40% - Accent1 4 3 2 2 4" xfId="7487"/>
    <cellStyle name="40% - Accent1 4 3 2 3" xfId="7488"/>
    <cellStyle name="40% - Accent1 4 3 2 3 2" xfId="7489"/>
    <cellStyle name="40% - Accent1 4 3 2 4" xfId="7490"/>
    <cellStyle name="40% - Accent1 4 3 2 4 2" xfId="7491"/>
    <cellStyle name="40% - Accent1 4 3 2 5" xfId="7492"/>
    <cellStyle name="40% - Accent1 4 3 2 5 2" xfId="7493"/>
    <cellStyle name="40% - Accent1 4 3 2 6" xfId="7494"/>
    <cellStyle name="40% - Accent1 4 3 3" xfId="7495"/>
    <cellStyle name="40% - Accent1 4 3 3 2" xfId="7496"/>
    <cellStyle name="40% - Accent1 4 3 3 2 2" xfId="7497"/>
    <cellStyle name="40% - Accent1 4 3 3 3" xfId="7498"/>
    <cellStyle name="40% - Accent1 4 3 3 3 2" xfId="7499"/>
    <cellStyle name="40% - Accent1 4 3 3 4" xfId="7500"/>
    <cellStyle name="40% - Accent1 4 3 4" xfId="7501"/>
    <cellStyle name="40% - Accent1 4 3 4 2" xfId="7502"/>
    <cellStyle name="40% - Accent1 4 3 5" xfId="7503"/>
    <cellStyle name="40% - Accent1 4 3 5 2" xfId="7504"/>
    <cellStyle name="40% - Accent1 4 3 6" xfId="7505"/>
    <cellStyle name="40% - Accent1 4 3 6 2" xfId="7506"/>
    <cellStyle name="40% - Accent1 4 3 7" xfId="7507"/>
    <cellStyle name="40% - Accent1 4 4" xfId="2152"/>
    <cellStyle name="40% - Accent1 4 4 2" xfId="7508"/>
    <cellStyle name="40% - Accent1 4 4 2 2" xfId="7509"/>
    <cellStyle name="40% - Accent1 4 4 2 2 2" xfId="7510"/>
    <cellStyle name="40% - Accent1 4 4 2 3" xfId="7511"/>
    <cellStyle name="40% - Accent1 4 4 2 3 2" xfId="7512"/>
    <cellStyle name="40% - Accent1 4 4 2 4" xfId="7513"/>
    <cellStyle name="40% - Accent1 4 4 3" xfId="7514"/>
    <cellStyle name="40% - Accent1 4 4 3 2" xfId="7515"/>
    <cellStyle name="40% - Accent1 4 4 4" xfId="7516"/>
    <cellStyle name="40% - Accent1 4 4 4 2" xfId="7517"/>
    <cellStyle name="40% - Accent1 4 4 5" xfId="7518"/>
    <cellStyle name="40% - Accent1 4 4 5 2" xfId="7519"/>
    <cellStyle name="40% - Accent1 4 4 6" xfId="7520"/>
    <cellStyle name="40% - Accent1 4 5" xfId="1246"/>
    <cellStyle name="40% - Accent1 4 5 2" xfId="7521"/>
    <cellStyle name="40% - Accent1 4 5 2 2" xfId="7522"/>
    <cellStyle name="40% - Accent1 4 5 2 2 2" xfId="7523"/>
    <cellStyle name="40% - Accent1 4 5 2 3" xfId="7524"/>
    <cellStyle name="40% - Accent1 4 5 2 3 2" xfId="7525"/>
    <cellStyle name="40% - Accent1 4 5 2 4" xfId="7526"/>
    <cellStyle name="40% - Accent1 4 5 3" xfId="7527"/>
    <cellStyle name="40% - Accent1 4 5 3 2" xfId="7528"/>
    <cellStyle name="40% - Accent1 4 5 4" xfId="7529"/>
    <cellStyle name="40% - Accent1 4 5 4 2" xfId="7530"/>
    <cellStyle name="40% - Accent1 4 5 5" xfId="7531"/>
    <cellStyle name="40% - Accent1 4 6" xfId="7532"/>
    <cellStyle name="40% - Accent1 4 6 2" xfId="7533"/>
    <cellStyle name="40% - Accent1 4 6 2 2" xfId="7534"/>
    <cellStyle name="40% - Accent1 4 6 3" xfId="7535"/>
    <cellStyle name="40% - Accent1 4 6 3 2" xfId="7536"/>
    <cellStyle name="40% - Accent1 4 6 4" xfId="7537"/>
    <cellStyle name="40% - Accent1 4 7" xfId="7538"/>
    <cellStyle name="40% - Accent1 4 7 2" xfId="7539"/>
    <cellStyle name="40% - Accent1 4 8" xfId="7540"/>
    <cellStyle name="40% - Accent1 4 8 2" xfId="7541"/>
    <cellStyle name="40% - Accent1 4 9" xfId="7542"/>
    <cellStyle name="40% - Accent1 4 9 2" xfId="7543"/>
    <cellStyle name="40% - Accent1 5" xfId="163"/>
    <cellStyle name="40% - Accent1 5 10" xfId="7544"/>
    <cellStyle name="40% - Accent1 5 10 2" xfId="7545"/>
    <cellStyle name="40% - Accent1 5 2" xfId="734"/>
    <cellStyle name="40% - Accent1 5 2 2" xfId="869"/>
    <cellStyle name="40% - Accent1 5 2 2 2" xfId="2466"/>
    <cellStyle name="40% - Accent1 5 2 2 2 2" xfId="3266"/>
    <cellStyle name="40% - Accent1 5 2 2 2 2 2" xfId="7546"/>
    <cellStyle name="40% - Accent1 5 2 2 2 3" xfId="7547"/>
    <cellStyle name="40% - Accent1 5 2 2 2 3 2" xfId="7548"/>
    <cellStyle name="40% - Accent1 5 2 2 2 4" xfId="7549"/>
    <cellStyle name="40% - Accent1 5 2 2 3" xfId="3167"/>
    <cellStyle name="40% - Accent1 5 2 2 3 2" xfId="7550"/>
    <cellStyle name="40% - Accent1 5 2 2 4" xfId="7551"/>
    <cellStyle name="40% - Accent1 5 2 2 4 2" xfId="7552"/>
    <cellStyle name="40% - Accent1 5 2 2 5" xfId="7553"/>
    <cellStyle name="40% - Accent1 5 2 2 5 2" xfId="7554"/>
    <cellStyle name="40% - Accent1 5 2 2 6" xfId="7555"/>
    <cellStyle name="40% - Accent1 5 2 2 6 2" xfId="7556"/>
    <cellStyle name="40% - Accent1 5 2 2 7" xfId="7557"/>
    <cellStyle name="40% - Accent1 5 2 2 8" xfId="7558"/>
    <cellStyle name="40% - Accent1 5 2 3" xfId="1579"/>
    <cellStyle name="40% - Accent1 5 2 3 2" xfId="3267"/>
    <cellStyle name="40% - Accent1 5 2 3 2 2" xfId="7559"/>
    <cellStyle name="40% - Accent1 5 2 3 3" xfId="7560"/>
    <cellStyle name="40% - Accent1 5 2 3 3 2" xfId="7561"/>
    <cellStyle name="40% - Accent1 5 2 3 4" xfId="7562"/>
    <cellStyle name="40% - Accent1 5 2 4" xfId="3032"/>
    <cellStyle name="40% - Accent1 5 2 4 2" xfId="7563"/>
    <cellStyle name="40% - Accent1 5 2 5" xfId="7564"/>
    <cellStyle name="40% - Accent1 5 2 5 2" xfId="7565"/>
    <cellStyle name="40% - Accent1 5 2 6" xfId="7566"/>
    <cellStyle name="40% - Accent1 5 2 6 2" xfId="7567"/>
    <cellStyle name="40% - Accent1 5 2 7" xfId="7568"/>
    <cellStyle name="40% - Accent1 5 2 7 2" xfId="7569"/>
    <cellStyle name="40% - Accent1 5 2 8" xfId="7570"/>
    <cellStyle name="40% - Accent1 5 2 9" xfId="7571"/>
    <cellStyle name="40% - Accent1 5 3" xfId="1443"/>
    <cellStyle name="40% - Accent1 5 3 2" xfId="2342"/>
    <cellStyle name="40% - Accent1 5 3 2 2" xfId="7572"/>
    <cellStyle name="40% - Accent1 5 3 2 2 2" xfId="7573"/>
    <cellStyle name="40% - Accent1 5 3 2 2 2 2" xfId="7574"/>
    <cellStyle name="40% - Accent1 5 3 2 2 3" xfId="7575"/>
    <cellStyle name="40% - Accent1 5 3 2 2 3 2" xfId="7576"/>
    <cellStyle name="40% - Accent1 5 3 2 2 4" xfId="7577"/>
    <cellStyle name="40% - Accent1 5 3 2 3" xfId="7578"/>
    <cellStyle name="40% - Accent1 5 3 2 3 2" xfId="7579"/>
    <cellStyle name="40% - Accent1 5 3 2 4" xfId="7580"/>
    <cellStyle name="40% - Accent1 5 3 2 4 2" xfId="7581"/>
    <cellStyle name="40% - Accent1 5 3 2 5" xfId="7582"/>
    <cellStyle name="40% - Accent1 5 3 2 5 2" xfId="7583"/>
    <cellStyle name="40% - Accent1 5 3 2 6" xfId="7584"/>
    <cellStyle name="40% - Accent1 5 3 3" xfId="7585"/>
    <cellStyle name="40% - Accent1 5 3 3 2" xfId="7586"/>
    <cellStyle name="40% - Accent1 5 3 3 2 2" xfId="7587"/>
    <cellStyle name="40% - Accent1 5 3 3 3" xfId="7588"/>
    <cellStyle name="40% - Accent1 5 3 3 3 2" xfId="7589"/>
    <cellStyle name="40% - Accent1 5 3 3 4" xfId="7590"/>
    <cellStyle name="40% - Accent1 5 3 4" xfId="7591"/>
    <cellStyle name="40% - Accent1 5 3 4 2" xfId="7592"/>
    <cellStyle name="40% - Accent1 5 3 5" xfId="7593"/>
    <cellStyle name="40% - Accent1 5 3 5 2" xfId="7594"/>
    <cellStyle name="40% - Accent1 5 3 6" xfId="7595"/>
    <cellStyle name="40% - Accent1 5 3 6 2" xfId="7596"/>
    <cellStyle name="40% - Accent1 5 3 7" xfId="7597"/>
    <cellStyle name="40% - Accent1 5 4" xfId="2167"/>
    <cellStyle name="40% - Accent1 5 4 2" xfId="7598"/>
    <cellStyle name="40% - Accent1 5 4 2 2" xfId="7599"/>
    <cellStyle name="40% - Accent1 5 4 2 2 2" xfId="7600"/>
    <cellStyle name="40% - Accent1 5 4 2 3" xfId="7601"/>
    <cellStyle name="40% - Accent1 5 4 2 3 2" xfId="7602"/>
    <cellStyle name="40% - Accent1 5 4 2 4" xfId="7603"/>
    <cellStyle name="40% - Accent1 5 4 3" xfId="7604"/>
    <cellStyle name="40% - Accent1 5 4 3 2" xfId="7605"/>
    <cellStyle name="40% - Accent1 5 4 4" xfId="7606"/>
    <cellStyle name="40% - Accent1 5 4 4 2" xfId="7607"/>
    <cellStyle name="40% - Accent1 5 4 5" xfId="7608"/>
    <cellStyle name="40% - Accent1 5 4 5 2" xfId="7609"/>
    <cellStyle name="40% - Accent1 5 4 6" xfId="7610"/>
    <cellStyle name="40% - Accent1 5 5" xfId="1261"/>
    <cellStyle name="40% - Accent1 5 5 2" xfId="7611"/>
    <cellStyle name="40% - Accent1 5 5 2 2" xfId="7612"/>
    <cellStyle name="40% - Accent1 5 5 2 2 2" xfId="7613"/>
    <cellStyle name="40% - Accent1 5 5 2 3" xfId="7614"/>
    <cellStyle name="40% - Accent1 5 5 2 3 2" xfId="7615"/>
    <cellStyle name="40% - Accent1 5 5 2 4" xfId="7616"/>
    <cellStyle name="40% - Accent1 5 5 3" xfId="7617"/>
    <cellStyle name="40% - Accent1 5 5 3 2" xfId="7618"/>
    <cellStyle name="40% - Accent1 5 5 4" xfId="7619"/>
    <cellStyle name="40% - Accent1 5 5 4 2" xfId="7620"/>
    <cellStyle name="40% - Accent1 5 5 5" xfId="7621"/>
    <cellStyle name="40% - Accent1 5 6" xfId="7622"/>
    <cellStyle name="40% - Accent1 5 6 2" xfId="7623"/>
    <cellStyle name="40% - Accent1 5 6 2 2" xfId="7624"/>
    <cellStyle name="40% - Accent1 5 6 3" xfId="7625"/>
    <cellStyle name="40% - Accent1 5 6 3 2" xfId="7626"/>
    <cellStyle name="40% - Accent1 5 6 4" xfId="7627"/>
    <cellStyle name="40% - Accent1 5 7" xfId="7628"/>
    <cellStyle name="40% - Accent1 5 7 2" xfId="7629"/>
    <cellStyle name="40% - Accent1 5 8" xfId="7630"/>
    <cellStyle name="40% - Accent1 5 8 2" xfId="7631"/>
    <cellStyle name="40% - Accent1 5 9" xfId="7632"/>
    <cellStyle name="40% - Accent1 5 9 2" xfId="7633"/>
    <cellStyle name="40% - Accent1 6" xfId="159"/>
    <cellStyle name="40% - Accent1 6 10" xfId="7634"/>
    <cellStyle name="40% - Accent1 6 10 2" xfId="7635"/>
    <cellStyle name="40% - Accent1 6 2" xfId="748"/>
    <cellStyle name="40% - Accent1 6 2 2" xfId="883"/>
    <cellStyle name="40% - Accent1 6 2 2 2" xfId="2467"/>
    <cellStyle name="40% - Accent1 6 2 2 2 2" xfId="3268"/>
    <cellStyle name="40% - Accent1 6 2 2 2 2 2" xfId="7636"/>
    <cellStyle name="40% - Accent1 6 2 2 2 3" xfId="7637"/>
    <cellStyle name="40% - Accent1 6 2 2 2 3 2" xfId="7638"/>
    <cellStyle name="40% - Accent1 6 2 2 2 4" xfId="7639"/>
    <cellStyle name="40% - Accent1 6 2 2 3" xfId="3181"/>
    <cellStyle name="40% - Accent1 6 2 2 3 2" xfId="7640"/>
    <cellStyle name="40% - Accent1 6 2 2 4" xfId="7641"/>
    <cellStyle name="40% - Accent1 6 2 2 4 2" xfId="7642"/>
    <cellStyle name="40% - Accent1 6 2 2 5" xfId="7643"/>
    <cellStyle name="40% - Accent1 6 2 2 5 2" xfId="7644"/>
    <cellStyle name="40% - Accent1 6 2 2 6" xfId="7645"/>
    <cellStyle name="40% - Accent1 6 2 2 6 2" xfId="7646"/>
    <cellStyle name="40% - Accent1 6 2 2 7" xfId="7647"/>
    <cellStyle name="40% - Accent1 6 2 2 8" xfId="7648"/>
    <cellStyle name="40% - Accent1 6 2 3" xfId="1580"/>
    <cellStyle name="40% - Accent1 6 2 3 2" xfId="3269"/>
    <cellStyle name="40% - Accent1 6 2 3 2 2" xfId="7649"/>
    <cellStyle name="40% - Accent1 6 2 3 3" xfId="7650"/>
    <cellStyle name="40% - Accent1 6 2 3 3 2" xfId="7651"/>
    <cellStyle name="40% - Accent1 6 2 3 4" xfId="7652"/>
    <cellStyle name="40% - Accent1 6 2 4" xfId="3046"/>
    <cellStyle name="40% - Accent1 6 2 4 2" xfId="7653"/>
    <cellStyle name="40% - Accent1 6 2 5" xfId="7654"/>
    <cellStyle name="40% - Accent1 6 2 5 2" xfId="7655"/>
    <cellStyle name="40% - Accent1 6 2 6" xfId="7656"/>
    <cellStyle name="40% - Accent1 6 2 6 2" xfId="7657"/>
    <cellStyle name="40% - Accent1 6 2 7" xfId="7658"/>
    <cellStyle name="40% - Accent1 6 2 7 2" xfId="7659"/>
    <cellStyle name="40% - Accent1 6 2 8" xfId="7660"/>
    <cellStyle name="40% - Accent1 6 2 9" xfId="7661"/>
    <cellStyle name="40% - Accent1 6 3" xfId="1457"/>
    <cellStyle name="40% - Accent1 6 3 2" xfId="2356"/>
    <cellStyle name="40% - Accent1 6 3 2 2" xfId="7662"/>
    <cellStyle name="40% - Accent1 6 3 2 2 2" xfId="7663"/>
    <cellStyle name="40% - Accent1 6 3 2 2 2 2" xfId="7664"/>
    <cellStyle name="40% - Accent1 6 3 2 2 3" xfId="7665"/>
    <cellStyle name="40% - Accent1 6 3 2 2 3 2" xfId="7666"/>
    <cellStyle name="40% - Accent1 6 3 2 2 4" xfId="7667"/>
    <cellStyle name="40% - Accent1 6 3 2 3" xfId="7668"/>
    <cellStyle name="40% - Accent1 6 3 2 3 2" xfId="7669"/>
    <cellStyle name="40% - Accent1 6 3 2 4" xfId="7670"/>
    <cellStyle name="40% - Accent1 6 3 2 4 2" xfId="7671"/>
    <cellStyle name="40% - Accent1 6 3 2 5" xfId="7672"/>
    <cellStyle name="40% - Accent1 6 3 2 5 2" xfId="7673"/>
    <cellStyle name="40% - Accent1 6 3 2 6" xfId="7674"/>
    <cellStyle name="40% - Accent1 6 3 3" xfId="7675"/>
    <cellStyle name="40% - Accent1 6 3 3 2" xfId="7676"/>
    <cellStyle name="40% - Accent1 6 3 3 2 2" xfId="7677"/>
    <cellStyle name="40% - Accent1 6 3 3 3" xfId="7678"/>
    <cellStyle name="40% - Accent1 6 3 3 3 2" xfId="7679"/>
    <cellStyle name="40% - Accent1 6 3 3 4" xfId="7680"/>
    <cellStyle name="40% - Accent1 6 3 4" xfId="7681"/>
    <cellStyle name="40% - Accent1 6 3 4 2" xfId="7682"/>
    <cellStyle name="40% - Accent1 6 3 5" xfId="7683"/>
    <cellStyle name="40% - Accent1 6 3 5 2" xfId="7684"/>
    <cellStyle name="40% - Accent1 6 3 6" xfId="7685"/>
    <cellStyle name="40% - Accent1 6 3 6 2" xfId="7686"/>
    <cellStyle name="40% - Accent1 6 3 7" xfId="7687"/>
    <cellStyle name="40% - Accent1 6 4" xfId="2181"/>
    <cellStyle name="40% - Accent1 6 4 2" xfId="7688"/>
    <cellStyle name="40% - Accent1 6 4 2 2" xfId="7689"/>
    <cellStyle name="40% - Accent1 6 4 2 2 2" xfId="7690"/>
    <cellStyle name="40% - Accent1 6 4 2 3" xfId="7691"/>
    <cellStyle name="40% - Accent1 6 4 2 3 2" xfId="7692"/>
    <cellStyle name="40% - Accent1 6 4 2 4" xfId="7693"/>
    <cellStyle name="40% - Accent1 6 4 3" xfId="7694"/>
    <cellStyle name="40% - Accent1 6 4 3 2" xfId="7695"/>
    <cellStyle name="40% - Accent1 6 4 4" xfId="7696"/>
    <cellStyle name="40% - Accent1 6 4 4 2" xfId="7697"/>
    <cellStyle name="40% - Accent1 6 4 5" xfId="7698"/>
    <cellStyle name="40% - Accent1 6 4 5 2" xfId="7699"/>
    <cellStyle name="40% - Accent1 6 4 6" xfId="7700"/>
    <cellStyle name="40% - Accent1 6 5" xfId="1275"/>
    <cellStyle name="40% - Accent1 6 5 2" xfId="7701"/>
    <cellStyle name="40% - Accent1 6 5 2 2" xfId="7702"/>
    <cellStyle name="40% - Accent1 6 5 2 2 2" xfId="7703"/>
    <cellStyle name="40% - Accent1 6 5 2 3" xfId="7704"/>
    <cellStyle name="40% - Accent1 6 5 2 3 2" xfId="7705"/>
    <cellStyle name="40% - Accent1 6 5 2 4" xfId="7706"/>
    <cellStyle name="40% - Accent1 6 5 3" xfId="7707"/>
    <cellStyle name="40% - Accent1 6 5 3 2" xfId="7708"/>
    <cellStyle name="40% - Accent1 6 5 4" xfId="7709"/>
    <cellStyle name="40% - Accent1 6 5 4 2" xfId="7710"/>
    <cellStyle name="40% - Accent1 6 5 5" xfId="7711"/>
    <cellStyle name="40% - Accent1 6 6" xfId="7712"/>
    <cellStyle name="40% - Accent1 6 6 2" xfId="7713"/>
    <cellStyle name="40% - Accent1 6 6 2 2" xfId="7714"/>
    <cellStyle name="40% - Accent1 6 6 3" xfId="7715"/>
    <cellStyle name="40% - Accent1 6 6 3 2" xfId="7716"/>
    <cellStyle name="40% - Accent1 6 6 4" xfId="7717"/>
    <cellStyle name="40% - Accent1 6 7" xfId="7718"/>
    <cellStyle name="40% - Accent1 6 7 2" xfId="7719"/>
    <cellStyle name="40% - Accent1 6 8" xfId="7720"/>
    <cellStyle name="40% - Accent1 6 8 2" xfId="7721"/>
    <cellStyle name="40% - Accent1 6 9" xfId="7722"/>
    <cellStyle name="40% - Accent1 6 9 2" xfId="7723"/>
    <cellStyle name="40% - Accent1 7" xfId="767"/>
    <cellStyle name="40% - Accent1 7 10" xfId="7724"/>
    <cellStyle name="40% - Accent1 7 10 2" xfId="7725"/>
    <cellStyle name="40% - Accent1 7 11" xfId="7726"/>
    <cellStyle name="40% - Accent1 7 12" xfId="7727"/>
    <cellStyle name="40% - Accent1 7 2" xfId="902"/>
    <cellStyle name="40% - Accent1 7 2 2" xfId="2468"/>
    <cellStyle name="40% - Accent1 7 2 2 2" xfId="7728"/>
    <cellStyle name="40% - Accent1 7 2 2 2 2" xfId="7729"/>
    <cellStyle name="40% - Accent1 7 2 2 2 2 2" xfId="7730"/>
    <cellStyle name="40% - Accent1 7 2 2 2 3" xfId="7731"/>
    <cellStyle name="40% - Accent1 7 2 2 2 3 2" xfId="7732"/>
    <cellStyle name="40% - Accent1 7 2 2 2 4" xfId="7733"/>
    <cellStyle name="40% - Accent1 7 2 2 3" xfId="7734"/>
    <cellStyle name="40% - Accent1 7 2 2 3 2" xfId="7735"/>
    <cellStyle name="40% - Accent1 7 2 2 4" xfId="7736"/>
    <cellStyle name="40% - Accent1 7 2 2 4 2" xfId="7737"/>
    <cellStyle name="40% - Accent1 7 2 2 5" xfId="7738"/>
    <cellStyle name="40% - Accent1 7 2 2 5 2" xfId="7739"/>
    <cellStyle name="40% - Accent1 7 2 2 6" xfId="7740"/>
    <cellStyle name="40% - Accent1 7 2 3" xfId="1581"/>
    <cellStyle name="40% - Accent1 7 2 3 2" xfId="7741"/>
    <cellStyle name="40% - Accent1 7 2 3 2 2" xfId="7742"/>
    <cellStyle name="40% - Accent1 7 2 3 3" xfId="7743"/>
    <cellStyle name="40% - Accent1 7 2 3 3 2" xfId="7744"/>
    <cellStyle name="40% - Accent1 7 2 3 4" xfId="7745"/>
    <cellStyle name="40% - Accent1 7 2 4" xfId="3200"/>
    <cellStyle name="40% - Accent1 7 2 4 2" xfId="7746"/>
    <cellStyle name="40% - Accent1 7 2 5" xfId="7747"/>
    <cellStyle name="40% - Accent1 7 2 5 2" xfId="7748"/>
    <cellStyle name="40% - Accent1 7 2 6" xfId="7749"/>
    <cellStyle name="40% - Accent1 7 2 6 2" xfId="7750"/>
    <cellStyle name="40% - Accent1 7 2 7" xfId="7751"/>
    <cellStyle name="40% - Accent1 7 2 7 2" xfId="7752"/>
    <cellStyle name="40% - Accent1 7 2 8" xfId="7753"/>
    <cellStyle name="40% - Accent1 7 2 9" xfId="7754"/>
    <cellStyle name="40% - Accent1 7 3" xfId="1476"/>
    <cellStyle name="40% - Accent1 7 3 2" xfId="2375"/>
    <cellStyle name="40% - Accent1 7 3 2 2" xfId="7755"/>
    <cellStyle name="40% - Accent1 7 3 2 2 2" xfId="7756"/>
    <cellStyle name="40% - Accent1 7 3 2 2 2 2" xfId="7757"/>
    <cellStyle name="40% - Accent1 7 3 2 2 3" xfId="7758"/>
    <cellStyle name="40% - Accent1 7 3 2 2 3 2" xfId="7759"/>
    <cellStyle name="40% - Accent1 7 3 2 2 4" xfId="7760"/>
    <cellStyle name="40% - Accent1 7 3 2 3" xfId="7761"/>
    <cellStyle name="40% - Accent1 7 3 2 3 2" xfId="7762"/>
    <cellStyle name="40% - Accent1 7 3 2 4" xfId="7763"/>
    <cellStyle name="40% - Accent1 7 3 2 4 2" xfId="7764"/>
    <cellStyle name="40% - Accent1 7 3 2 5" xfId="7765"/>
    <cellStyle name="40% - Accent1 7 3 2 5 2" xfId="7766"/>
    <cellStyle name="40% - Accent1 7 3 2 6" xfId="7767"/>
    <cellStyle name="40% - Accent1 7 3 3" xfId="7768"/>
    <cellStyle name="40% - Accent1 7 3 3 2" xfId="7769"/>
    <cellStyle name="40% - Accent1 7 3 3 2 2" xfId="7770"/>
    <cellStyle name="40% - Accent1 7 3 3 3" xfId="7771"/>
    <cellStyle name="40% - Accent1 7 3 3 3 2" xfId="7772"/>
    <cellStyle name="40% - Accent1 7 3 3 4" xfId="7773"/>
    <cellStyle name="40% - Accent1 7 3 4" xfId="7774"/>
    <cellStyle name="40% - Accent1 7 3 4 2" xfId="7775"/>
    <cellStyle name="40% - Accent1 7 3 5" xfId="7776"/>
    <cellStyle name="40% - Accent1 7 3 5 2" xfId="7777"/>
    <cellStyle name="40% - Accent1 7 3 6" xfId="7778"/>
    <cellStyle name="40% - Accent1 7 3 6 2" xfId="7779"/>
    <cellStyle name="40% - Accent1 7 3 7" xfId="7780"/>
    <cellStyle name="40% - Accent1 7 4" xfId="2200"/>
    <cellStyle name="40% - Accent1 7 4 2" xfId="7781"/>
    <cellStyle name="40% - Accent1 7 4 2 2" xfId="7782"/>
    <cellStyle name="40% - Accent1 7 4 2 2 2" xfId="7783"/>
    <cellStyle name="40% - Accent1 7 4 2 3" xfId="7784"/>
    <cellStyle name="40% - Accent1 7 4 2 3 2" xfId="7785"/>
    <cellStyle name="40% - Accent1 7 4 2 4" xfId="7786"/>
    <cellStyle name="40% - Accent1 7 4 3" xfId="7787"/>
    <cellStyle name="40% - Accent1 7 4 3 2" xfId="7788"/>
    <cellStyle name="40% - Accent1 7 4 4" xfId="7789"/>
    <cellStyle name="40% - Accent1 7 4 4 2" xfId="7790"/>
    <cellStyle name="40% - Accent1 7 4 5" xfId="7791"/>
    <cellStyle name="40% - Accent1 7 4 5 2" xfId="7792"/>
    <cellStyle name="40% - Accent1 7 4 6" xfId="7793"/>
    <cellStyle name="40% - Accent1 7 5" xfId="1294"/>
    <cellStyle name="40% - Accent1 7 5 2" xfId="7794"/>
    <cellStyle name="40% - Accent1 7 5 2 2" xfId="7795"/>
    <cellStyle name="40% - Accent1 7 5 2 2 2" xfId="7796"/>
    <cellStyle name="40% - Accent1 7 5 2 3" xfId="7797"/>
    <cellStyle name="40% - Accent1 7 5 2 3 2" xfId="7798"/>
    <cellStyle name="40% - Accent1 7 5 2 4" xfId="7799"/>
    <cellStyle name="40% - Accent1 7 5 3" xfId="7800"/>
    <cellStyle name="40% - Accent1 7 5 3 2" xfId="7801"/>
    <cellStyle name="40% - Accent1 7 5 4" xfId="7802"/>
    <cellStyle name="40% - Accent1 7 5 4 2" xfId="7803"/>
    <cellStyle name="40% - Accent1 7 5 5" xfId="7804"/>
    <cellStyle name="40% - Accent1 7 6" xfId="3065"/>
    <cellStyle name="40% - Accent1 7 6 2" xfId="7805"/>
    <cellStyle name="40% - Accent1 7 6 2 2" xfId="7806"/>
    <cellStyle name="40% - Accent1 7 6 3" xfId="7807"/>
    <cellStyle name="40% - Accent1 7 6 3 2" xfId="7808"/>
    <cellStyle name="40% - Accent1 7 6 4" xfId="7809"/>
    <cellStyle name="40% - Accent1 7 7" xfId="7810"/>
    <cellStyle name="40% - Accent1 7 7 2" xfId="7811"/>
    <cellStyle name="40% - Accent1 7 8" xfId="7812"/>
    <cellStyle name="40% - Accent1 7 8 2" xfId="7813"/>
    <cellStyle name="40% - Accent1 7 9" xfId="7814"/>
    <cellStyle name="40% - Accent1 7 9 2" xfId="7815"/>
    <cellStyle name="40% - Accent1 8" xfId="780"/>
    <cellStyle name="40% - Accent1 8 10" xfId="7816"/>
    <cellStyle name="40% - Accent1 8 2" xfId="1510"/>
    <cellStyle name="40% - Accent1 8 2 2" xfId="2409"/>
    <cellStyle name="40% - Accent1 8 2 2 2" xfId="7817"/>
    <cellStyle name="40% - Accent1 8 2 2 2 2" xfId="7818"/>
    <cellStyle name="40% - Accent1 8 2 2 2 2 2" xfId="7819"/>
    <cellStyle name="40% - Accent1 8 2 2 2 3" xfId="7820"/>
    <cellStyle name="40% - Accent1 8 2 2 2 3 2" xfId="7821"/>
    <cellStyle name="40% - Accent1 8 2 2 2 4" xfId="7822"/>
    <cellStyle name="40% - Accent1 8 2 2 3" xfId="7823"/>
    <cellStyle name="40% - Accent1 8 2 2 3 2" xfId="7824"/>
    <cellStyle name="40% - Accent1 8 2 2 4" xfId="7825"/>
    <cellStyle name="40% - Accent1 8 2 2 4 2" xfId="7826"/>
    <cellStyle name="40% - Accent1 8 2 2 5" xfId="7827"/>
    <cellStyle name="40% - Accent1 8 2 2 5 2" xfId="7828"/>
    <cellStyle name="40% - Accent1 8 2 2 6" xfId="7829"/>
    <cellStyle name="40% - Accent1 8 2 3" xfId="7830"/>
    <cellStyle name="40% - Accent1 8 2 3 2" xfId="7831"/>
    <cellStyle name="40% - Accent1 8 2 3 2 2" xfId="7832"/>
    <cellStyle name="40% - Accent1 8 2 3 3" xfId="7833"/>
    <cellStyle name="40% - Accent1 8 2 3 3 2" xfId="7834"/>
    <cellStyle name="40% - Accent1 8 2 3 4" xfId="7835"/>
    <cellStyle name="40% - Accent1 8 2 4" xfId="7836"/>
    <cellStyle name="40% - Accent1 8 2 4 2" xfId="7837"/>
    <cellStyle name="40% - Accent1 8 2 5" xfId="7838"/>
    <cellStyle name="40% - Accent1 8 2 5 2" xfId="7839"/>
    <cellStyle name="40% - Accent1 8 2 6" xfId="7840"/>
    <cellStyle name="40% - Accent1 8 2 6 2" xfId="7841"/>
    <cellStyle name="40% - Accent1 8 2 7" xfId="7842"/>
    <cellStyle name="40% - Accent1 8 3" xfId="2234"/>
    <cellStyle name="40% - Accent1 8 3 2" xfId="7843"/>
    <cellStyle name="40% - Accent1 8 3 2 2" xfId="7844"/>
    <cellStyle name="40% - Accent1 8 3 2 2 2" xfId="7845"/>
    <cellStyle name="40% - Accent1 8 3 2 3" xfId="7846"/>
    <cellStyle name="40% - Accent1 8 3 2 3 2" xfId="7847"/>
    <cellStyle name="40% - Accent1 8 3 2 4" xfId="7848"/>
    <cellStyle name="40% - Accent1 8 3 3" xfId="7849"/>
    <cellStyle name="40% - Accent1 8 3 3 2" xfId="7850"/>
    <cellStyle name="40% - Accent1 8 3 4" xfId="7851"/>
    <cellStyle name="40% - Accent1 8 3 4 2" xfId="7852"/>
    <cellStyle name="40% - Accent1 8 3 5" xfId="7853"/>
    <cellStyle name="40% - Accent1 8 3 5 2" xfId="7854"/>
    <cellStyle name="40% - Accent1 8 3 6" xfId="7855"/>
    <cellStyle name="40% - Accent1 8 4" xfId="1332"/>
    <cellStyle name="40% - Accent1 8 4 2" xfId="7856"/>
    <cellStyle name="40% - Accent1 8 4 2 2" xfId="7857"/>
    <cellStyle name="40% - Accent1 8 4 3" xfId="7858"/>
    <cellStyle name="40% - Accent1 8 4 3 2" xfId="7859"/>
    <cellStyle name="40% - Accent1 8 4 4" xfId="7860"/>
    <cellStyle name="40% - Accent1 8 5" xfId="3078"/>
    <cellStyle name="40% - Accent1 8 5 2" xfId="7861"/>
    <cellStyle name="40% - Accent1 8 6" xfId="7862"/>
    <cellStyle name="40% - Accent1 8 6 2" xfId="7863"/>
    <cellStyle name="40% - Accent1 8 7" xfId="7864"/>
    <cellStyle name="40% - Accent1 8 7 2" xfId="7865"/>
    <cellStyle name="40% - Accent1 8 8" xfId="7866"/>
    <cellStyle name="40% - Accent1 8 8 2" xfId="7867"/>
    <cellStyle name="40% - Accent1 8 9" xfId="7868"/>
    <cellStyle name="40% - Accent1 9" xfId="1574"/>
    <cellStyle name="40% - Accent1 9 2" xfId="2463"/>
    <cellStyle name="40% - Accent1 9 2 2" xfId="7869"/>
    <cellStyle name="40% - Accent1 9 2 2 2" xfId="7870"/>
    <cellStyle name="40% - Accent1 9 2 2 2 2" xfId="7871"/>
    <cellStyle name="40% - Accent1 9 2 2 3" xfId="7872"/>
    <cellStyle name="40% - Accent1 9 2 2 3 2" xfId="7873"/>
    <cellStyle name="40% - Accent1 9 2 2 4" xfId="7874"/>
    <cellStyle name="40% - Accent1 9 2 3" xfId="7875"/>
    <cellStyle name="40% - Accent1 9 2 3 2" xfId="7876"/>
    <cellStyle name="40% - Accent1 9 2 4" xfId="7877"/>
    <cellStyle name="40% - Accent1 9 2 4 2" xfId="7878"/>
    <cellStyle name="40% - Accent1 9 2 5" xfId="7879"/>
    <cellStyle name="40% - Accent1 9 2 5 2" xfId="7880"/>
    <cellStyle name="40% - Accent1 9 2 6" xfId="7881"/>
    <cellStyle name="40% - Accent1 9 3" xfId="7882"/>
    <cellStyle name="40% - Accent1 9 3 2" xfId="7883"/>
    <cellStyle name="40% - Accent1 9 3 2 2" xfId="7884"/>
    <cellStyle name="40% - Accent1 9 3 3" xfId="7885"/>
    <cellStyle name="40% - Accent1 9 3 3 2" xfId="7886"/>
    <cellStyle name="40% - Accent1 9 3 4" xfId="7887"/>
    <cellStyle name="40% - Accent1 9 4" xfId="7888"/>
    <cellStyle name="40% - Accent1 9 4 2" xfId="7889"/>
    <cellStyle name="40% - Accent1 9 5" xfId="7890"/>
    <cellStyle name="40% - Accent1 9 5 2" xfId="7891"/>
    <cellStyle name="40% - Accent1 9 6" xfId="7892"/>
    <cellStyle name="40% - Accent1 9 6 2" xfId="7893"/>
    <cellStyle name="40% - Accent1 9 7" xfId="7894"/>
    <cellStyle name="40% - Accent1 9 7 2" xfId="7895"/>
    <cellStyle name="40% - Accent1 9 8" xfId="7896"/>
    <cellStyle name="40% - Accent1 9 9" xfId="7897"/>
    <cellStyle name="40% - Accent2" xfId="521" builtinId="35" customBuiltin="1"/>
    <cellStyle name="40% - Accent2 10" xfId="1390"/>
    <cellStyle name="40% - Accent2 10 2" xfId="2289"/>
    <cellStyle name="40% - Accent2 10 2 2" xfId="7898"/>
    <cellStyle name="40% - Accent2 10 2 2 2" xfId="7899"/>
    <cellStyle name="40% - Accent2 10 2 2 2 2" xfId="7900"/>
    <cellStyle name="40% - Accent2 10 2 2 3" xfId="7901"/>
    <cellStyle name="40% - Accent2 10 2 2 3 2" xfId="7902"/>
    <cellStyle name="40% - Accent2 10 2 2 4" xfId="7903"/>
    <cellStyle name="40% - Accent2 10 2 3" xfId="7904"/>
    <cellStyle name="40% - Accent2 10 2 3 2" xfId="7905"/>
    <cellStyle name="40% - Accent2 10 2 4" xfId="7906"/>
    <cellStyle name="40% - Accent2 10 2 4 2" xfId="7907"/>
    <cellStyle name="40% - Accent2 10 2 5" xfId="7908"/>
    <cellStyle name="40% - Accent2 10 2 5 2" xfId="7909"/>
    <cellStyle name="40% - Accent2 10 2 6" xfId="7910"/>
    <cellStyle name="40% - Accent2 10 3" xfId="7911"/>
    <cellStyle name="40% - Accent2 10 3 2" xfId="7912"/>
    <cellStyle name="40% - Accent2 10 3 2 2" xfId="7913"/>
    <cellStyle name="40% - Accent2 10 3 3" xfId="7914"/>
    <cellStyle name="40% - Accent2 10 3 3 2" xfId="7915"/>
    <cellStyle name="40% - Accent2 10 3 4" xfId="7916"/>
    <cellStyle name="40% - Accent2 10 4" xfId="7917"/>
    <cellStyle name="40% - Accent2 10 4 2" xfId="7918"/>
    <cellStyle name="40% - Accent2 10 5" xfId="7919"/>
    <cellStyle name="40% - Accent2 10 5 2" xfId="7920"/>
    <cellStyle name="40% - Accent2 10 6" xfId="7921"/>
    <cellStyle name="40% - Accent2 10 6 2" xfId="7922"/>
    <cellStyle name="40% - Accent2 10 7" xfId="7923"/>
    <cellStyle name="40% - Accent2 11" xfId="2064"/>
    <cellStyle name="40% - Accent2 11 2" xfId="2682"/>
    <cellStyle name="40% - Accent2 11 2 2" xfId="7924"/>
    <cellStyle name="40% - Accent2 11 2 2 2" xfId="7925"/>
    <cellStyle name="40% - Accent2 11 2 2 2 2" xfId="7926"/>
    <cellStyle name="40% - Accent2 11 2 2 3" xfId="7927"/>
    <cellStyle name="40% - Accent2 11 2 2 3 2" xfId="7928"/>
    <cellStyle name="40% - Accent2 11 2 2 4" xfId="7929"/>
    <cellStyle name="40% - Accent2 11 2 3" xfId="7930"/>
    <cellStyle name="40% - Accent2 11 2 3 2" xfId="7931"/>
    <cellStyle name="40% - Accent2 11 2 4" xfId="7932"/>
    <cellStyle name="40% - Accent2 11 2 4 2" xfId="7933"/>
    <cellStyle name="40% - Accent2 11 2 5" xfId="7934"/>
    <cellStyle name="40% - Accent2 11 2 5 2" xfId="7935"/>
    <cellStyle name="40% - Accent2 11 2 6" xfId="7936"/>
    <cellStyle name="40% - Accent2 11 3" xfId="7937"/>
    <cellStyle name="40% - Accent2 11 3 2" xfId="7938"/>
    <cellStyle name="40% - Accent2 11 3 2 2" xfId="7939"/>
    <cellStyle name="40% - Accent2 11 3 3" xfId="7940"/>
    <cellStyle name="40% - Accent2 11 3 3 2" xfId="7941"/>
    <cellStyle name="40% - Accent2 11 3 4" xfId="7942"/>
    <cellStyle name="40% - Accent2 11 4" xfId="7943"/>
    <cellStyle name="40% - Accent2 11 4 2" xfId="7944"/>
    <cellStyle name="40% - Accent2 11 5" xfId="7945"/>
    <cellStyle name="40% - Accent2 11 5 2" xfId="7946"/>
    <cellStyle name="40% - Accent2 11 6" xfId="7947"/>
    <cellStyle name="40% - Accent2 11 6 2" xfId="7948"/>
    <cellStyle name="40% - Accent2 11 7" xfId="7949"/>
    <cellStyle name="40% - Accent2 12" xfId="2114"/>
    <cellStyle name="40% - Accent2 12 2" xfId="7950"/>
    <cellStyle name="40% - Accent2 12 2 2" xfId="7951"/>
    <cellStyle name="40% - Accent2 12 2 2 2" xfId="7952"/>
    <cellStyle name="40% - Accent2 12 2 3" xfId="7953"/>
    <cellStyle name="40% - Accent2 12 2 3 2" xfId="7954"/>
    <cellStyle name="40% - Accent2 12 2 4" xfId="7955"/>
    <cellStyle name="40% - Accent2 12 3" xfId="7956"/>
    <cellStyle name="40% - Accent2 12 3 2" xfId="7957"/>
    <cellStyle name="40% - Accent2 12 4" xfId="7958"/>
    <cellStyle name="40% - Accent2 12 4 2" xfId="7959"/>
    <cellStyle name="40% - Accent2 12 5" xfId="7960"/>
    <cellStyle name="40% - Accent2 12 5 2" xfId="7961"/>
    <cellStyle name="40% - Accent2 12 6" xfId="7962"/>
    <cellStyle name="40% - Accent2 13" xfId="1206"/>
    <cellStyle name="40% - Accent2 13 2" xfId="7963"/>
    <cellStyle name="40% - Accent2 13 2 2" xfId="7964"/>
    <cellStyle name="40% - Accent2 13 2 2 2" xfId="7965"/>
    <cellStyle name="40% - Accent2 13 2 3" xfId="7966"/>
    <cellStyle name="40% - Accent2 13 2 3 2" xfId="7967"/>
    <cellStyle name="40% - Accent2 13 2 4" xfId="7968"/>
    <cellStyle name="40% - Accent2 13 3" xfId="7969"/>
    <cellStyle name="40% - Accent2 13 3 2" xfId="7970"/>
    <cellStyle name="40% - Accent2 13 4" xfId="7971"/>
    <cellStyle name="40% - Accent2 13 4 2" xfId="7972"/>
    <cellStyle name="40% - Accent2 13 5" xfId="7973"/>
    <cellStyle name="40% - Accent2 13 5 2" xfId="7974"/>
    <cellStyle name="40% - Accent2 13 6" xfId="7975"/>
    <cellStyle name="40% - Accent2 14" xfId="2945"/>
    <cellStyle name="40% - Accent2 14 2" xfId="7976"/>
    <cellStyle name="40% - Accent2 14 2 2" xfId="7977"/>
    <cellStyle name="40% - Accent2 14 2 2 2" xfId="7978"/>
    <cellStyle name="40% - Accent2 14 2 3" xfId="7979"/>
    <cellStyle name="40% - Accent2 14 2 3 2" xfId="7980"/>
    <cellStyle name="40% - Accent2 14 2 4" xfId="7981"/>
    <cellStyle name="40% - Accent2 14 3" xfId="7982"/>
    <cellStyle name="40% - Accent2 14 3 2" xfId="7983"/>
    <cellStyle name="40% - Accent2 14 4" xfId="7984"/>
    <cellStyle name="40% - Accent2 14 4 2" xfId="7985"/>
    <cellStyle name="40% - Accent2 14 5" xfId="7986"/>
    <cellStyle name="40% - Accent2 15" xfId="7987"/>
    <cellStyle name="40% - Accent2 15 2" xfId="7988"/>
    <cellStyle name="40% - Accent2 15 2 2" xfId="7989"/>
    <cellStyle name="40% - Accent2 15 3" xfId="7990"/>
    <cellStyle name="40% - Accent2 15 3 2" xfId="7991"/>
    <cellStyle name="40% - Accent2 15 4" xfId="7992"/>
    <cellStyle name="40% - Accent2 16" xfId="7993"/>
    <cellStyle name="40% - Accent2 16 2" xfId="7994"/>
    <cellStyle name="40% - Accent2 17" xfId="7995"/>
    <cellStyle name="40% - Accent2 17 2" xfId="7996"/>
    <cellStyle name="40% - Accent2 18" xfId="7997"/>
    <cellStyle name="40% - Accent2 18 2" xfId="7998"/>
    <cellStyle name="40% - Accent2 19" xfId="7999"/>
    <cellStyle name="40% - Accent2 19 2" xfId="8000"/>
    <cellStyle name="40% - Accent2 2" xfId="165"/>
    <cellStyle name="40% - Accent2 2 2" xfId="235"/>
    <cellStyle name="40% - Accent2 20" xfId="8001"/>
    <cellStyle name="40% - Accent2 20 2" xfId="8002"/>
    <cellStyle name="40% - Accent2 21" xfId="8003"/>
    <cellStyle name="40% - Accent2 21 2" xfId="8004"/>
    <cellStyle name="40% - Accent2 22" xfId="8005"/>
    <cellStyle name="40% - Accent2 22 2" xfId="8006"/>
    <cellStyle name="40% - Accent2 3" xfId="166"/>
    <cellStyle name="40% - Accent2 3 10" xfId="8007"/>
    <cellStyle name="40% - Accent2 3 10 2" xfId="8008"/>
    <cellStyle name="40% - Accent2 3 2" xfId="700"/>
    <cellStyle name="40% - Accent2 3 2 2" xfId="835"/>
    <cellStyle name="40% - Accent2 3 2 2 2" xfId="2470"/>
    <cellStyle name="40% - Accent2 3 2 2 2 2" xfId="3270"/>
    <cellStyle name="40% - Accent2 3 2 2 2 2 2" xfId="8009"/>
    <cellStyle name="40% - Accent2 3 2 2 2 3" xfId="8010"/>
    <cellStyle name="40% - Accent2 3 2 2 2 3 2" xfId="8011"/>
    <cellStyle name="40% - Accent2 3 2 2 2 4" xfId="8012"/>
    <cellStyle name="40% - Accent2 3 2 2 3" xfId="3133"/>
    <cellStyle name="40% - Accent2 3 2 2 3 2" xfId="8013"/>
    <cellStyle name="40% - Accent2 3 2 2 4" xfId="8014"/>
    <cellStyle name="40% - Accent2 3 2 2 4 2" xfId="8015"/>
    <cellStyle name="40% - Accent2 3 2 2 5" xfId="8016"/>
    <cellStyle name="40% - Accent2 3 2 2 5 2" xfId="8017"/>
    <cellStyle name="40% - Accent2 3 2 2 6" xfId="8018"/>
    <cellStyle name="40% - Accent2 3 2 2 6 2" xfId="8019"/>
    <cellStyle name="40% - Accent2 3 2 2 7" xfId="8020"/>
    <cellStyle name="40% - Accent2 3 2 2 8" xfId="8021"/>
    <cellStyle name="40% - Accent2 3 2 3" xfId="1583"/>
    <cellStyle name="40% - Accent2 3 2 3 2" xfId="3271"/>
    <cellStyle name="40% - Accent2 3 2 3 2 2" xfId="8022"/>
    <cellStyle name="40% - Accent2 3 2 3 3" xfId="8023"/>
    <cellStyle name="40% - Accent2 3 2 3 3 2" xfId="8024"/>
    <cellStyle name="40% - Accent2 3 2 3 4" xfId="8025"/>
    <cellStyle name="40% - Accent2 3 2 4" xfId="2998"/>
    <cellStyle name="40% - Accent2 3 2 4 2" xfId="8026"/>
    <cellStyle name="40% - Accent2 3 2 5" xfId="8027"/>
    <cellStyle name="40% - Accent2 3 2 5 2" xfId="8028"/>
    <cellStyle name="40% - Accent2 3 2 6" xfId="8029"/>
    <cellStyle name="40% - Accent2 3 2 6 2" xfId="8030"/>
    <cellStyle name="40% - Accent2 3 2 7" xfId="8031"/>
    <cellStyle name="40% - Accent2 3 2 7 2" xfId="8032"/>
    <cellStyle name="40% - Accent2 3 2 8" xfId="8033"/>
    <cellStyle name="40% - Accent2 3 2 9" xfId="8034"/>
    <cellStyle name="40% - Accent2 3 3" xfId="1409"/>
    <cellStyle name="40% - Accent2 3 3 2" xfId="2308"/>
    <cellStyle name="40% - Accent2 3 3 2 2" xfId="8035"/>
    <cellStyle name="40% - Accent2 3 3 2 2 2" xfId="8036"/>
    <cellStyle name="40% - Accent2 3 3 2 2 2 2" xfId="8037"/>
    <cellStyle name="40% - Accent2 3 3 2 2 3" xfId="8038"/>
    <cellStyle name="40% - Accent2 3 3 2 2 3 2" xfId="8039"/>
    <cellStyle name="40% - Accent2 3 3 2 2 4" xfId="8040"/>
    <cellStyle name="40% - Accent2 3 3 2 3" xfId="8041"/>
    <cellStyle name="40% - Accent2 3 3 2 3 2" xfId="8042"/>
    <cellStyle name="40% - Accent2 3 3 2 4" xfId="8043"/>
    <cellStyle name="40% - Accent2 3 3 2 4 2" xfId="8044"/>
    <cellStyle name="40% - Accent2 3 3 2 5" xfId="8045"/>
    <cellStyle name="40% - Accent2 3 3 2 5 2" xfId="8046"/>
    <cellStyle name="40% - Accent2 3 3 2 6" xfId="8047"/>
    <cellStyle name="40% - Accent2 3 3 3" xfId="8048"/>
    <cellStyle name="40% - Accent2 3 3 3 2" xfId="8049"/>
    <cellStyle name="40% - Accent2 3 3 3 2 2" xfId="8050"/>
    <cellStyle name="40% - Accent2 3 3 3 3" xfId="8051"/>
    <cellStyle name="40% - Accent2 3 3 3 3 2" xfId="8052"/>
    <cellStyle name="40% - Accent2 3 3 3 4" xfId="8053"/>
    <cellStyle name="40% - Accent2 3 3 4" xfId="8054"/>
    <cellStyle name="40% - Accent2 3 3 4 2" xfId="8055"/>
    <cellStyle name="40% - Accent2 3 3 5" xfId="8056"/>
    <cellStyle name="40% - Accent2 3 3 5 2" xfId="8057"/>
    <cellStyle name="40% - Accent2 3 3 6" xfId="8058"/>
    <cellStyle name="40% - Accent2 3 3 6 2" xfId="8059"/>
    <cellStyle name="40% - Accent2 3 3 7" xfId="8060"/>
    <cellStyle name="40% - Accent2 3 4" xfId="2133"/>
    <cellStyle name="40% - Accent2 3 4 2" xfId="8061"/>
    <cellStyle name="40% - Accent2 3 4 2 2" xfId="8062"/>
    <cellStyle name="40% - Accent2 3 4 2 2 2" xfId="8063"/>
    <cellStyle name="40% - Accent2 3 4 2 3" xfId="8064"/>
    <cellStyle name="40% - Accent2 3 4 2 3 2" xfId="8065"/>
    <cellStyle name="40% - Accent2 3 4 2 4" xfId="8066"/>
    <cellStyle name="40% - Accent2 3 4 3" xfId="8067"/>
    <cellStyle name="40% - Accent2 3 4 3 2" xfId="8068"/>
    <cellStyle name="40% - Accent2 3 4 4" xfId="8069"/>
    <cellStyle name="40% - Accent2 3 4 4 2" xfId="8070"/>
    <cellStyle name="40% - Accent2 3 4 5" xfId="8071"/>
    <cellStyle name="40% - Accent2 3 4 5 2" xfId="8072"/>
    <cellStyle name="40% - Accent2 3 4 6" xfId="8073"/>
    <cellStyle name="40% - Accent2 3 5" xfId="1227"/>
    <cellStyle name="40% - Accent2 3 5 2" xfId="8074"/>
    <cellStyle name="40% - Accent2 3 5 2 2" xfId="8075"/>
    <cellStyle name="40% - Accent2 3 5 2 2 2" xfId="8076"/>
    <cellStyle name="40% - Accent2 3 5 2 3" xfId="8077"/>
    <cellStyle name="40% - Accent2 3 5 2 3 2" xfId="8078"/>
    <cellStyle name="40% - Accent2 3 5 2 4" xfId="8079"/>
    <cellStyle name="40% - Accent2 3 5 3" xfId="8080"/>
    <cellStyle name="40% - Accent2 3 5 3 2" xfId="8081"/>
    <cellStyle name="40% - Accent2 3 5 4" xfId="8082"/>
    <cellStyle name="40% - Accent2 3 5 4 2" xfId="8083"/>
    <cellStyle name="40% - Accent2 3 5 5" xfId="8084"/>
    <cellStyle name="40% - Accent2 3 6" xfId="8085"/>
    <cellStyle name="40% - Accent2 3 6 2" xfId="8086"/>
    <cellStyle name="40% - Accent2 3 6 2 2" xfId="8087"/>
    <cellStyle name="40% - Accent2 3 6 3" xfId="8088"/>
    <cellStyle name="40% - Accent2 3 6 3 2" xfId="8089"/>
    <cellStyle name="40% - Accent2 3 6 4" xfId="8090"/>
    <cellStyle name="40% - Accent2 3 7" xfId="8091"/>
    <cellStyle name="40% - Accent2 3 7 2" xfId="8092"/>
    <cellStyle name="40% - Accent2 3 8" xfId="8093"/>
    <cellStyle name="40% - Accent2 3 8 2" xfId="8094"/>
    <cellStyle name="40% - Accent2 3 9" xfId="8095"/>
    <cellStyle name="40% - Accent2 3 9 2" xfId="8096"/>
    <cellStyle name="40% - Accent2 4" xfId="167"/>
    <cellStyle name="40% - Accent2 4 10" xfId="8097"/>
    <cellStyle name="40% - Accent2 4 10 2" xfId="8098"/>
    <cellStyle name="40% - Accent2 4 2" xfId="721"/>
    <cellStyle name="40% - Accent2 4 2 2" xfId="856"/>
    <cellStyle name="40% - Accent2 4 2 2 2" xfId="2471"/>
    <cellStyle name="40% - Accent2 4 2 2 2 2" xfId="3272"/>
    <cellStyle name="40% - Accent2 4 2 2 2 2 2" xfId="8099"/>
    <cellStyle name="40% - Accent2 4 2 2 2 3" xfId="8100"/>
    <cellStyle name="40% - Accent2 4 2 2 2 3 2" xfId="8101"/>
    <cellStyle name="40% - Accent2 4 2 2 2 4" xfId="8102"/>
    <cellStyle name="40% - Accent2 4 2 2 3" xfId="3154"/>
    <cellStyle name="40% - Accent2 4 2 2 3 2" xfId="8103"/>
    <cellStyle name="40% - Accent2 4 2 2 4" xfId="8104"/>
    <cellStyle name="40% - Accent2 4 2 2 4 2" xfId="8105"/>
    <cellStyle name="40% - Accent2 4 2 2 5" xfId="8106"/>
    <cellStyle name="40% - Accent2 4 2 2 5 2" xfId="8107"/>
    <cellStyle name="40% - Accent2 4 2 2 6" xfId="8108"/>
    <cellStyle name="40% - Accent2 4 2 2 6 2" xfId="8109"/>
    <cellStyle name="40% - Accent2 4 2 2 7" xfId="8110"/>
    <cellStyle name="40% - Accent2 4 2 2 8" xfId="8111"/>
    <cellStyle name="40% - Accent2 4 2 3" xfId="1584"/>
    <cellStyle name="40% - Accent2 4 2 3 2" xfId="3273"/>
    <cellStyle name="40% - Accent2 4 2 3 2 2" xfId="8112"/>
    <cellStyle name="40% - Accent2 4 2 3 3" xfId="8113"/>
    <cellStyle name="40% - Accent2 4 2 3 3 2" xfId="8114"/>
    <cellStyle name="40% - Accent2 4 2 3 4" xfId="8115"/>
    <cellStyle name="40% - Accent2 4 2 4" xfId="3019"/>
    <cellStyle name="40% - Accent2 4 2 4 2" xfId="8116"/>
    <cellStyle name="40% - Accent2 4 2 5" xfId="8117"/>
    <cellStyle name="40% - Accent2 4 2 5 2" xfId="8118"/>
    <cellStyle name="40% - Accent2 4 2 6" xfId="8119"/>
    <cellStyle name="40% - Accent2 4 2 6 2" xfId="8120"/>
    <cellStyle name="40% - Accent2 4 2 7" xfId="8121"/>
    <cellStyle name="40% - Accent2 4 2 7 2" xfId="8122"/>
    <cellStyle name="40% - Accent2 4 2 8" xfId="8123"/>
    <cellStyle name="40% - Accent2 4 2 9" xfId="8124"/>
    <cellStyle name="40% - Accent2 4 3" xfId="1430"/>
    <cellStyle name="40% - Accent2 4 3 2" xfId="2329"/>
    <cellStyle name="40% - Accent2 4 3 2 2" xfId="8125"/>
    <cellStyle name="40% - Accent2 4 3 2 2 2" xfId="8126"/>
    <cellStyle name="40% - Accent2 4 3 2 2 2 2" xfId="8127"/>
    <cellStyle name="40% - Accent2 4 3 2 2 3" xfId="8128"/>
    <cellStyle name="40% - Accent2 4 3 2 2 3 2" xfId="8129"/>
    <cellStyle name="40% - Accent2 4 3 2 2 4" xfId="8130"/>
    <cellStyle name="40% - Accent2 4 3 2 3" xfId="8131"/>
    <cellStyle name="40% - Accent2 4 3 2 3 2" xfId="8132"/>
    <cellStyle name="40% - Accent2 4 3 2 4" xfId="8133"/>
    <cellStyle name="40% - Accent2 4 3 2 4 2" xfId="8134"/>
    <cellStyle name="40% - Accent2 4 3 2 5" xfId="8135"/>
    <cellStyle name="40% - Accent2 4 3 2 5 2" xfId="8136"/>
    <cellStyle name="40% - Accent2 4 3 2 6" xfId="8137"/>
    <cellStyle name="40% - Accent2 4 3 3" xfId="8138"/>
    <cellStyle name="40% - Accent2 4 3 3 2" xfId="8139"/>
    <cellStyle name="40% - Accent2 4 3 3 2 2" xfId="8140"/>
    <cellStyle name="40% - Accent2 4 3 3 3" xfId="8141"/>
    <cellStyle name="40% - Accent2 4 3 3 3 2" xfId="8142"/>
    <cellStyle name="40% - Accent2 4 3 3 4" xfId="8143"/>
    <cellStyle name="40% - Accent2 4 3 4" xfId="8144"/>
    <cellStyle name="40% - Accent2 4 3 4 2" xfId="8145"/>
    <cellStyle name="40% - Accent2 4 3 5" xfId="8146"/>
    <cellStyle name="40% - Accent2 4 3 5 2" xfId="8147"/>
    <cellStyle name="40% - Accent2 4 3 6" xfId="8148"/>
    <cellStyle name="40% - Accent2 4 3 6 2" xfId="8149"/>
    <cellStyle name="40% - Accent2 4 3 7" xfId="8150"/>
    <cellStyle name="40% - Accent2 4 4" xfId="2154"/>
    <cellStyle name="40% - Accent2 4 4 2" xfId="8151"/>
    <cellStyle name="40% - Accent2 4 4 2 2" xfId="8152"/>
    <cellStyle name="40% - Accent2 4 4 2 2 2" xfId="8153"/>
    <cellStyle name="40% - Accent2 4 4 2 3" xfId="8154"/>
    <cellStyle name="40% - Accent2 4 4 2 3 2" xfId="8155"/>
    <cellStyle name="40% - Accent2 4 4 2 4" xfId="8156"/>
    <cellStyle name="40% - Accent2 4 4 3" xfId="8157"/>
    <cellStyle name="40% - Accent2 4 4 3 2" xfId="8158"/>
    <cellStyle name="40% - Accent2 4 4 4" xfId="8159"/>
    <cellStyle name="40% - Accent2 4 4 4 2" xfId="8160"/>
    <cellStyle name="40% - Accent2 4 4 5" xfId="8161"/>
    <cellStyle name="40% - Accent2 4 4 5 2" xfId="8162"/>
    <cellStyle name="40% - Accent2 4 4 6" xfId="8163"/>
    <cellStyle name="40% - Accent2 4 5" xfId="1248"/>
    <cellStyle name="40% - Accent2 4 5 2" xfId="8164"/>
    <cellStyle name="40% - Accent2 4 5 2 2" xfId="8165"/>
    <cellStyle name="40% - Accent2 4 5 2 2 2" xfId="8166"/>
    <cellStyle name="40% - Accent2 4 5 2 3" xfId="8167"/>
    <cellStyle name="40% - Accent2 4 5 2 3 2" xfId="8168"/>
    <cellStyle name="40% - Accent2 4 5 2 4" xfId="8169"/>
    <cellStyle name="40% - Accent2 4 5 3" xfId="8170"/>
    <cellStyle name="40% - Accent2 4 5 3 2" xfId="8171"/>
    <cellStyle name="40% - Accent2 4 5 4" xfId="8172"/>
    <cellStyle name="40% - Accent2 4 5 4 2" xfId="8173"/>
    <cellStyle name="40% - Accent2 4 5 5" xfId="8174"/>
    <cellStyle name="40% - Accent2 4 6" xfId="8175"/>
    <cellStyle name="40% - Accent2 4 6 2" xfId="8176"/>
    <cellStyle name="40% - Accent2 4 6 2 2" xfId="8177"/>
    <cellStyle name="40% - Accent2 4 6 3" xfId="8178"/>
    <cellStyle name="40% - Accent2 4 6 3 2" xfId="8179"/>
    <cellStyle name="40% - Accent2 4 6 4" xfId="8180"/>
    <cellStyle name="40% - Accent2 4 7" xfId="8181"/>
    <cellStyle name="40% - Accent2 4 7 2" xfId="8182"/>
    <cellStyle name="40% - Accent2 4 8" xfId="8183"/>
    <cellStyle name="40% - Accent2 4 8 2" xfId="8184"/>
    <cellStyle name="40% - Accent2 4 9" xfId="8185"/>
    <cellStyle name="40% - Accent2 4 9 2" xfId="8186"/>
    <cellStyle name="40% - Accent2 5" xfId="168"/>
    <cellStyle name="40% - Accent2 5 10" xfId="8187"/>
    <cellStyle name="40% - Accent2 5 10 2" xfId="8188"/>
    <cellStyle name="40% - Accent2 5 2" xfId="736"/>
    <cellStyle name="40% - Accent2 5 2 2" xfId="871"/>
    <cellStyle name="40% - Accent2 5 2 2 2" xfId="2472"/>
    <cellStyle name="40% - Accent2 5 2 2 2 2" xfId="3274"/>
    <cellStyle name="40% - Accent2 5 2 2 2 2 2" xfId="8189"/>
    <cellStyle name="40% - Accent2 5 2 2 2 3" xfId="8190"/>
    <cellStyle name="40% - Accent2 5 2 2 2 3 2" xfId="8191"/>
    <cellStyle name="40% - Accent2 5 2 2 2 4" xfId="8192"/>
    <cellStyle name="40% - Accent2 5 2 2 3" xfId="3169"/>
    <cellStyle name="40% - Accent2 5 2 2 3 2" xfId="8193"/>
    <cellStyle name="40% - Accent2 5 2 2 4" xfId="8194"/>
    <cellStyle name="40% - Accent2 5 2 2 4 2" xfId="8195"/>
    <cellStyle name="40% - Accent2 5 2 2 5" xfId="8196"/>
    <cellStyle name="40% - Accent2 5 2 2 5 2" xfId="8197"/>
    <cellStyle name="40% - Accent2 5 2 2 6" xfId="8198"/>
    <cellStyle name="40% - Accent2 5 2 2 6 2" xfId="8199"/>
    <cellStyle name="40% - Accent2 5 2 2 7" xfId="8200"/>
    <cellStyle name="40% - Accent2 5 2 2 8" xfId="8201"/>
    <cellStyle name="40% - Accent2 5 2 3" xfId="1585"/>
    <cellStyle name="40% - Accent2 5 2 3 2" xfId="3275"/>
    <cellStyle name="40% - Accent2 5 2 3 2 2" xfId="8202"/>
    <cellStyle name="40% - Accent2 5 2 3 3" xfId="8203"/>
    <cellStyle name="40% - Accent2 5 2 3 3 2" xfId="8204"/>
    <cellStyle name="40% - Accent2 5 2 3 4" xfId="8205"/>
    <cellStyle name="40% - Accent2 5 2 4" xfId="3034"/>
    <cellStyle name="40% - Accent2 5 2 4 2" xfId="8206"/>
    <cellStyle name="40% - Accent2 5 2 5" xfId="8207"/>
    <cellStyle name="40% - Accent2 5 2 5 2" xfId="8208"/>
    <cellStyle name="40% - Accent2 5 2 6" xfId="8209"/>
    <cellStyle name="40% - Accent2 5 2 6 2" xfId="8210"/>
    <cellStyle name="40% - Accent2 5 2 7" xfId="8211"/>
    <cellStyle name="40% - Accent2 5 2 7 2" xfId="8212"/>
    <cellStyle name="40% - Accent2 5 2 8" xfId="8213"/>
    <cellStyle name="40% - Accent2 5 2 9" xfId="8214"/>
    <cellStyle name="40% - Accent2 5 3" xfId="1445"/>
    <cellStyle name="40% - Accent2 5 3 2" xfId="2344"/>
    <cellStyle name="40% - Accent2 5 3 2 2" xfId="8215"/>
    <cellStyle name="40% - Accent2 5 3 2 2 2" xfId="8216"/>
    <cellStyle name="40% - Accent2 5 3 2 2 2 2" xfId="8217"/>
    <cellStyle name="40% - Accent2 5 3 2 2 3" xfId="8218"/>
    <cellStyle name="40% - Accent2 5 3 2 2 3 2" xfId="8219"/>
    <cellStyle name="40% - Accent2 5 3 2 2 4" xfId="8220"/>
    <cellStyle name="40% - Accent2 5 3 2 3" xfId="8221"/>
    <cellStyle name="40% - Accent2 5 3 2 3 2" xfId="8222"/>
    <cellStyle name="40% - Accent2 5 3 2 4" xfId="8223"/>
    <cellStyle name="40% - Accent2 5 3 2 4 2" xfId="8224"/>
    <cellStyle name="40% - Accent2 5 3 2 5" xfId="8225"/>
    <cellStyle name="40% - Accent2 5 3 2 5 2" xfId="8226"/>
    <cellStyle name="40% - Accent2 5 3 2 6" xfId="8227"/>
    <cellStyle name="40% - Accent2 5 3 3" xfId="8228"/>
    <cellStyle name="40% - Accent2 5 3 3 2" xfId="8229"/>
    <cellStyle name="40% - Accent2 5 3 3 2 2" xfId="8230"/>
    <cellStyle name="40% - Accent2 5 3 3 3" xfId="8231"/>
    <cellStyle name="40% - Accent2 5 3 3 3 2" xfId="8232"/>
    <cellStyle name="40% - Accent2 5 3 3 4" xfId="8233"/>
    <cellStyle name="40% - Accent2 5 3 4" xfId="8234"/>
    <cellStyle name="40% - Accent2 5 3 4 2" xfId="8235"/>
    <cellStyle name="40% - Accent2 5 3 5" xfId="8236"/>
    <cellStyle name="40% - Accent2 5 3 5 2" xfId="8237"/>
    <cellStyle name="40% - Accent2 5 3 6" xfId="8238"/>
    <cellStyle name="40% - Accent2 5 3 6 2" xfId="8239"/>
    <cellStyle name="40% - Accent2 5 3 7" xfId="8240"/>
    <cellStyle name="40% - Accent2 5 4" xfId="2169"/>
    <cellStyle name="40% - Accent2 5 4 2" xfId="8241"/>
    <cellStyle name="40% - Accent2 5 4 2 2" xfId="8242"/>
    <cellStyle name="40% - Accent2 5 4 2 2 2" xfId="8243"/>
    <cellStyle name="40% - Accent2 5 4 2 3" xfId="8244"/>
    <cellStyle name="40% - Accent2 5 4 2 3 2" xfId="8245"/>
    <cellStyle name="40% - Accent2 5 4 2 4" xfId="8246"/>
    <cellStyle name="40% - Accent2 5 4 3" xfId="8247"/>
    <cellStyle name="40% - Accent2 5 4 3 2" xfId="8248"/>
    <cellStyle name="40% - Accent2 5 4 4" xfId="8249"/>
    <cellStyle name="40% - Accent2 5 4 4 2" xfId="8250"/>
    <cellStyle name="40% - Accent2 5 4 5" xfId="8251"/>
    <cellStyle name="40% - Accent2 5 4 5 2" xfId="8252"/>
    <cellStyle name="40% - Accent2 5 4 6" xfId="8253"/>
    <cellStyle name="40% - Accent2 5 5" xfId="1263"/>
    <cellStyle name="40% - Accent2 5 5 2" xfId="8254"/>
    <cellStyle name="40% - Accent2 5 5 2 2" xfId="8255"/>
    <cellStyle name="40% - Accent2 5 5 2 2 2" xfId="8256"/>
    <cellStyle name="40% - Accent2 5 5 2 3" xfId="8257"/>
    <cellStyle name="40% - Accent2 5 5 2 3 2" xfId="8258"/>
    <cellStyle name="40% - Accent2 5 5 2 4" xfId="8259"/>
    <cellStyle name="40% - Accent2 5 5 3" xfId="8260"/>
    <cellStyle name="40% - Accent2 5 5 3 2" xfId="8261"/>
    <cellStyle name="40% - Accent2 5 5 4" xfId="8262"/>
    <cellStyle name="40% - Accent2 5 5 4 2" xfId="8263"/>
    <cellStyle name="40% - Accent2 5 5 5" xfId="8264"/>
    <cellStyle name="40% - Accent2 5 6" xfId="8265"/>
    <cellStyle name="40% - Accent2 5 6 2" xfId="8266"/>
    <cellStyle name="40% - Accent2 5 6 2 2" xfId="8267"/>
    <cellStyle name="40% - Accent2 5 6 3" xfId="8268"/>
    <cellStyle name="40% - Accent2 5 6 3 2" xfId="8269"/>
    <cellStyle name="40% - Accent2 5 6 4" xfId="8270"/>
    <cellStyle name="40% - Accent2 5 7" xfId="8271"/>
    <cellStyle name="40% - Accent2 5 7 2" xfId="8272"/>
    <cellStyle name="40% - Accent2 5 8" xfId="8273"/>
    <cellStyle name="40% - Accent2 5 8 2" xfId="8274"/>
    <cellStyle name="40% - Accent2 5 9" xfId="8275"/>
    <cellStyle name="40% - Accent2 5 9 2" xfId="8276"/>
    <cellStyle name="40% - Accent2 6" xfId="164"/>
    <cellStyle name="40% - Accent2 6 10" xfId="8277"/>
    <cellStyle name="40% - Accent2 6 10 2" xfId="8278"/>
    <cellStyle name="40% - Accent2 6 2" xfId="750"/>
    <cellStyle name="40% - Accent2 6 2 2" xfId="885"/>
    <cellStyle name="40% - Accent2 6 2 2 2" xfId="2473"/>
    <cellStyle name="40% - Accent2 6 2 2 2 2" xfId="3276"/>
    <cellStyle name="40% - Accent2 6 2 2 2 2 2" xfId="8279"/>
    <cellStyle name="40% - Accent2 6 2 2 2 3" xfId="8280"/>
    <cellStyle name="40% - Accent2 6 2 2 2 3 2" xfId="8281"/>
    <cellStyle name="40% - Accent2 6 2 2 2 4" xfId="8282"/>
    <cellStyle name="40% - Accent2 6 2 2 3" xfId="3183"/>
    <cellStyle name="40% - Accent2 6 2 2 3 2" xfId="8283"/>
    <cellStyle name="40% - Accent2 6 2 2 4" xfId="8284"/>
    <cellStyle name="40% - Accent2 6 2 2 4 2" xfId="8285"/>
    <cellStyle name="40% - Accent2 6 2 2 5" xfId="8286"/>
    <cellStyle name="40% - Accent2 6 2 2 5 2" xfId="8287"/>
    <cellStyle name="40% - Accent2 6 2 2 6" xfId="8288"/>
    <cellStyle name="40% - Accent2 6 2 2 6 2" xfId="8289"/>
    <cellStyle name="40% - Accent2 6 2 2 7" xfId="8290"/>
    <cellStyle name="40% - Accent2 6 2 2 8" xfId="8291"/>
    <cellStyle name="40% - Accent2 6 2 3" xfId="1586"/>
    <cellStyle name="40% - Accent2 6 2 3 2" xfId="3277"/>
    <cellStyle name="40% - Accent2 6 2 3 2 2" xfId="8292"/>
    <cellStyle name="40% - Accent2 6 2 3 3" xfId="8293"/>
    <cellStyle name="40% - Accent2 6 2 3 3 2" xfId="8294"/>
    <cellStyle name="40% - Accent2 6 2 3 4" xfId="8295"/>
    <cellStyle name="40% - Accent2 6 2 4" xfId="3048"/>
    <cellStyle name="40% - Accent2 6 2 4 2" xfId="8296"/>
    <cellStyle name="40% - Accent2 6 2 5" xfId="8297"/>
    <cellStyle name="40% - Accent2 6 2 5 2" xfId="8298"/>
    <cellStyle name="40% - Accent2 6 2 6" xfId="8299"/>
    <cellStyle name="40% - Accent2 6 2 6 2" xfId="8300"/>
    <cellStyle name="40% - Accent2 6 2 7" xfId="8301"/>
    <cellStyle name="40% - Accent2 6 2 7 2" xfId="8302"/>
    <cellStyle name="40% - Accent2 6 2 8" xfId="8303"/>
    <cellStyle name="40% - Accent2 6 2 9" xfId="8304"/>
    <cellStyle name="40% - Accent2 6 3" xfId="1459"/>
    <cellStyle name="40% - Accent2 6 3 2" xfId="2358"/>
    <cellStyle name="40% - Accent2 6 3 2 2" xfId="8305"/>
    <cellStyle name="40% - Accent2 6 3 2 2 2" xfId="8306"/>
    <cellStyle name="40% - Accent2 6 3 2 2 2 2" xfId="8307"/>
    <cellStyle name="40% - Accent2 6 3 2 2 3" xfId="8308"/>
    <cellStyle name="40% - Accent2 6 3 2 2 3 2" xfId="8309"/>
    <cellStyle name="40% - Accent2 6 3 2 2 4" xfId="8310"/>
    <cellStyle name="40% - Accent2 6 3 2 3" xfId="8311"/>
    <cellStyle name="40% - Accent2 6 3 2 3 2" xfId="8312"/>
    <cellStyle name="40% - Accent2 6 3 2 4" xfId="8313"/>
    <cellStyle name="40% - Accent2 6 3 2 4 2" xfId="8314"/>
    <cellStyle name="40% - Accent2 6 3 2 5" xfId="8315"/>
    <cellStyle name="40% - Accent2 6 3 2 5 2" xfId="8316"/>
    <cellStyle name="40% - Accent2 6 3 2 6" xfId="8317"/>
    <cellStyle name="40% - Accent2 6 3 3" xfId="8318"/>
    <cellStyle name="40% - Accent2 6 3 3 2" xfId="8319"/>
    <cellStyle name="40% - Accent2 6 3 3 2 2" xfId="8320"/>
    <cellStyle name="40% - Accent2 6 3 3 3" xfId="8321"/>
    <cellStyle name="40% - Accent2 6 3 3 3 2" xfId="8322"/>
    <cellStyle name="40% - Accent2 6 3 3 4" xfId="8323"/>
    <cellStyle name="40% - Accent2 6 3 4" xfId="8324"/>
    <cellStyle name="40% - Accent2 6 3 4 2" xfId="8325"/>
    <cellStyle name="40% - Accent2 6 3 5" xfId="8326"/>
    <cellStyle name="40% - Accent2 6 3 5 2" xfId="8327"/>
    <cellStyle name="40% - Accent2 6 3 6" xfId="8328"/>
    <cellStyle name="40% - Accent2 6 3 6 2" xfId="8329"/>
    <cellStyle name="40% - Accent2 6 3 7" xfId="8330"/>
    <cellStyle name="40% - Accent2 6 4" xfId="2183"/>
    <cellStyle name="40% - Accent2 6 4 2" xfId="8331"/>
    <cellStyle name="40% - Accent2 6 4 2 2" xfId="8332"/>
    <cellStyle name="40% - Accent2 6 4 2 2 2" xfId="8333"/>
    <cellStyle name="40% - Accent2 6 4 2 3" xfId="8334"/>
    <cellStyle name="40% - Accent2 6 4 2 3 2" xfId="8335"/>
    <cellStyle name="40% - Accent2 6 4 2 4" xfId="8336"/>
    <cellStyle name="40% - Accent2 6 4 3" xfId="8337"/>
    <cellStyle name="40% - Accent2 6 4 3 2" xfId="8338"/>
    <cellStyle name="40% - Accent2 6 4 4" xfId="8339"/>
    <cellStyle name="40% - Accent2 6 4 4 2" xfId="8340"/>
    <cellStyle name="40% - Accent2 6 4 5" xfId="8341"/>
    <cellStyle name="40% - Accent2 6 4 5 2" xfId="8342"/>
    <cellStyle name="40% - Accent2 6 4 6" xfId="8343"/>
    <cellStyle name="40% - Accent2 6 5" xfId="1277"/>
    <cellStyle name="40% - Accent2 6 5 2" xfId="8344"/>
    <cellStyle name="40% - Accent2 6 5 2 2" xfId="8345"/>
    <cellStyle name="40% - Accent2 6 5 2 2 2" xfId="8346"/>
    <cellStyle name="40% - Accent2 6 5 2 3" xfId="8347"/>
    <cellStyle name="40% - Accent2 6 5 2 3 2" xfId="8348"/>
    <cellStyle name="40% - Accent2 6 5 2 4" xfId="8349"/>
    <cellStyle name="40% - Accent2 6 5 3" xfId="8350"/>
    <cellStyle name="40% - Accent2 6 5 3 2" xfId="8351"/>
    <cellStyle name="40% - Accent2 6 5 4" xfId="8352"/>
    <cellStyle name="40% - Accent2 6 5 4 2" xfId="8353"/>
    <cellStyle name="40% - Accent2 6 5 5" xfId="8354"/>
    <cellStyle name="40% - Accent2 6 6" xfId="8355"/>
    <cellStyle name="40% - Accent2 6 6 2" xfId="8356"/>
    <cellStyle name="40% - Accent2 6 6 2 2" xfId="8357"/>
    <cellStyle name="40% - Accent2 6 6 3" xfId="8358"/>
    <cellStyle name="40% - Accent2 6 6 3 2" xfId="8359"/>
    <cellStyle name="40% - Accent2 6 6 4" xfId="8360"/>
    <cellStyle name="40% - Accent2 6 7" xfId="8361"/>
    <cellStyle name="40% - Accent2 6 7 2" xfId="8362"/>
    <cellStyle name="40% - Accent2 6 8" xfId="8363"/>
    <cellStyle name="40% - Accent2 6 8 2" xfId="8364"/>
    <cellStyle name="40% - Accent2 6 9" xfId="8365"/>
    <cellStyle name="40% - Accent2 6 9 2" xfId="8366"/>
    <cellStyle name="40% - Accent2 7" xfId="769"/>
    <cellStyle name="40% - Accent2 7 10" xfId="8367"/>
    <cellStyle name="40% - Accent2 7 10 2" xfId="8368"/>
    <cellStyle name="40% - Accent2 7 11" xfId="8369"/>
    <cellStyle name="40% - Accent2 7 12" xfId="8370"/>
    <cellStyle name="40% - Accent2 7 2" xfId="904"/>
    <cellStyle name="40% - Accent2 7 2 2" xfId="2474"/>
    <cellStyle name="40% - Accent2 7 2 2 2" xfId="8371"/>
    <cellStyle name="40% - Accent2 7 2 2 2 2" xfId="8372"/>
    <cellStyle name="40% - Accent2 7 2 2 2 2 2" xfId="8373"/>
    <cellStyle name="40% - Accent2 7 2 2 2 3" xfId="8374"/>
    <cellStyle name="40% - Accent2 7 2 2 2 3 2" xfId="8375"/>
    <cellStyle name="40% - Accent2 7 2 2 2 4" xfId="8376"/>
    <cellStyle name="40% - Accent2 7 2 2 3" xfId="8377"/>
    <cellStyle name="40% - Accent2 7 2 2 3 2" xfId="8378"/>
    <cellStyle name="40% - Accent2 7 2 2 4" xfId="8379"/>
    <cellStyle name="40% - Accent2 7 2 2 4 2" xfId="8380"/>
    <cellStyle name="40% - Accent2 7 2 2 5" xfId="8381"/>
    <cellStyle name="40% - Accent2 7 2 2 5 2" xfId="8382"/>
    <cellStyle name="40% - Accent2 7 2 2 6" xfId="8383"/>
    <cellStyle name="40% - Accent2 7 2 3" xfId="1587"/>
    <cellStyle name="40% - Accent2 7 2 3 2" xfId="8384"/>
    <cellStyle name="40% - Accent2 7 2 3 2 2" xfId="8385"/>
    <cellStyle name="40% - Accent2 7 2 3 3" xfId="8386"/>
    <cellStyle name="40% - Accent2 7 2 3 3 2" xfId="8387"/>
    <cellStyle name="40% - Accent2 7 2 3 4" xfId="8388"/>
    <cellStyle name="40% - Accent2 7 2 4" xfId="3202"/>
    <cellStyle name="40% - Accent2 7 2 4 2" xfId="8389"/>
    <cellStyle name="40% - Accent2 7 2 5" xfId="8390"/>
    <cellStyle name="40% - Accent2 7 2 5 2" xfId="8391"/>
    <cellStyle name="40% - Accent2 7 2 6" xfId="8392"/>
    <cellStyle name="40% - Accent2 7 2 6 2" xfId="8393"/>
    <cellStyle name="40% - Accent2 7 2 7" xfId="8394"/>
    <cellStyle name="40% - Accent2 7 2 7 2" xfId="8395"/>
    <cellStyle name="40% - Accent2 7 2 8" xfId="8396"/>
    <cellStyle name="40% - Accent2 7 2 9" xfId="8397"/>
    <cellStyle name="40% - Accent2 7 3" xfId="1478"/>
    <cellStyle name="40% - Accent2 7 3 2" xfId="2377"/>
    <cellStyle name="40% - Accent2 7 3 2 2" xfId="8398"/>
    <cellStyle name="40% - Accent2 7 3 2 2 2" xfId="8399"/>
    <cellStyle name="40% - Accent2 7 3 2 2 2 2" xfId="8400"/>
    <cellStyle name="40% - Accent2 7 3 2 2 3" xfId="8401"/>
    <cellStyle name="40% - Accent2 7 3 2 2 3 2" xfId="8402"/>
    <cellStyle name="40% - Accent2 7 3 2 2 4" xfId="8403"/>
    <cellStyle name="40% - Accent2 7 3 2 3" xfId="8404"/>
    <cellStyle name="40% - Accent2 7 3 2 3 2" xfId="8405"/>
    <cellStyle name="40% - Accent2 7 3 2 4" xfId="8406"/>
    <cellStyle name="40% - Accent2 7 3 2 4 2" xfId="8407"/>
    <cellStyle name="40% - Accent2 7 3 2 5" xfId="8408"/>
    <cellStyle name="40% - Accent2 7 3 2 5 2" xfId="8409"/>
    <cellStyle name="40% - Accent2 7 3 2 6" xfId="8410"/>
    <cellStyle name="40% - Accent2 7 3 3" xfId="8411"/>
    <cellStyle name="40% - Accent2 7 3 3 2" xfId="8412"/>
    <cellStyle name="40% - Accent2 7 3 3 2 2" xfId="8413"/>
    <cellStyle name="40% - Accent2 7 3 3 3" xfId="8414"/>
    <cellStyle name="40% - Accent2 7 3 3 3 2" xfId="8415"/>
    <cellStyle name="40% - Accent2 7 3 3 4" xfId="8416"/>
    <cellStyle name="40% - Accent2 7 3 4" xfId="8417"/>
    <cellStyle name="40% - Accent2 7 3 4 2" xfId="8418"/>
    <cellStyle name="40% - Accent2 7 3 5" xfId="8419"/>
    <cellStyle name="40% - Accent2 7 3 5 2" xfId="8420"/>
    <cellStyle name="40% - Accent2 7 3 6" xfId="8421"/>
    <cellStyle name="40% - Accent2 7 3 6 2" xfId="8422"/>
    <cellStyle name="40% - Accent2 7 3 7" xfId="8423"/>
    <cellStyle name="40% - Accent2 7 4" xfId="2202"/>
    <cellStyle name="40% - Accent2 7 4 2" xfId="8424"/>
    <cellStyle name="40% - Accent2 7 4 2 2" xfId="8425"/>
    <cellStyle name="40% - Accent2 7 4 2 2 2" xfId="8426"/>
    <cellStyle name="40% - Accent2 7 4 2 3" xfId="8427"/>
    <cellStyle name="40% - Accent2 7 4 2 3 2" xfId="8428"/>
    <cellStyle name="40% - Accent2 7 4 2 4" xfId="8429"/>
    <cellStyle name="40% - Accent2 7 4 3" xfId="8430"/>
    <cellStyle name="40% - Accent2 7 4 3 2" xfId="8431"/>
    <cellStyle name="40% - Accent2 7 4 4" xfId="8432"/>
    <cellStyle name="40% - Accent2 7 4 4 2" xfId="8433"/>
    <cellStyle name="40% - Accent2 7 4 5" xfId="8434"/>
    <cellStyle name="40% - Accent2 7 4 5 2" xfId="8435"/>
    <cellStyle name="40% - Accent2 7 4 6" xfId="8436"/>
    <cellStyle name="40% - Accent2 7 5" xfId="1296"/>
    <cellStyle name="40% - Accent2 7 5 2" xfId="8437"/>
    <cellStyle name="40% - Accent2 7 5 2 2" xfId="8438"/>
    <cellStyle name="40% - Accent2 7 5 2 2 2" xfId="8439"/>
    <cellStyle name="40% - Accent2 7 5 2 3" xfId="8440"/>
    <cellStyle name="40% - Accent2 7 5 2 3 2" xfId="8441"/>
    <cellStyle name="40% - Accent2 7 5 2 4" xfId="8442"/>
    <cellStyle name="40% - Accent2 7 5 3" xfId="8443"/>
    <cellStyle name="40% - Accent2 7 5 3 2" xfId="8444"/>
    <cellStyle name="40% - Accent2 7 5 4" xfId="8445"/>
    <cellStyle name="40% - Accent2 7 5 4 2" xfId="8446"/>
    <cellStyle name="40% - Accent2 7 5 5" xfId="8447"/>
    <cellStyle name="40% - Accent2 7 6" xfId="3067"/>
    <cellStyle name="40% - Accent2 7 6 2" xfId="8448"/>
    <cellStyle name="40% - Accent2 7 6 2 2" xfId="8449"/>
    <cellStyle name="40% - Accent2 7 6 3" xfId="8450"/>
    <cellStyle name="40% - Accent2 7 6 3 2" xfId="8451"/>
    <cellStyle name="40% - Accent2 7 6 4" xfId="8452"/>
    <cellStyle name="40% - Accent2 7 7" xfId="8453"/>
    <cellStyle name="40% - Accent2 7 7 2" xfId="8454"/>
    <cellStyle name="40% - Accent2 7 8" xfId="8455"/>
    <cellStyle name="40% - Accent2 7 8 2" xfId="8456"/>
    <cellStyle name="40% - Accent2 7 9" xfId="8457"/>
    <cellStyle name="40% - Accent2 7 9 2" xfId="8458"/>
    <cellStyle name="40% - Accent2 8" xfId="782"/>
    <cellStyle name="40% - Accent2 8 10" xfId="8459"/>
    <cellStyle name="40% - Accent2 8 2" xfId="1512"/>
    <cellStyle name="40% - Accent2 8 2 2" xfId="2411"/>
    <cellStyle name="40% - Accent2 8 2 2 2" xfId="8460"/>
    <cellStyle name="40% - Accent2 8 2 2 2 2" xfId="8461"/>
    <cellStyle name="40% - Accent2 8 2 2 2 2 2" xfId="8462"/>
    <cellStyle name="40% - Accent2 8 2 2 2 3" xfId="8463"/>
    <cellStyle name="40% - Accent2 8 2 2 2 3 2" xfId="8464"/>
    <cellStyle name="40% - Accent2 8 2 2 2 4" xfId="8465"/>
    <cellStyle name="40% - Accent2 8 2 2 3" xfId="8466"/>
    <cellStyle name="40% - Accent2 8 2 2 3 2" xfId="8467"/>
    <cellStyle name="40% - Accent2 8 2 2 4" xfId="8468"/>
    <cellStyle name="40% - Accent2 8 2 2 4 2" xfId="8469"/>
    <cellStyle name="40% - Accent2 8 2 2 5" xfId="8470"/>
    <cellStyle name="40% - Accent2 8 2 2 5 2" xfId="8471"/>
    <cellStyle name="40% - Accent2 8 2 2 6" xfId="8472"/>
    <cellStyle name="40% - Accent2 8 2 3" xfId="8473"/>
    <cellStyle name="40% - Accent2 8 2 3 2" xfId="8474"/>
    <cellStyle name="40% - Accent2 8 2 3 2 2" xfId="8475"/>
    <cellStyle name="40% - Accent2 8 2 3 3" xfId="8476"/>
    <cellStyle name="40% - Accent2 8 2 3 3 2" xfId="8477"/>
    <cellStyle name="40% - Accent2 8 2 3 4" xfId="8478"/>
    <cellStyle name="40% - Accent2 8 2 4" xfId="8479"/>
    <cellStyle name="40% - Accent2 8 2 4 2" xfId="8480"/>
    <cellStyle name="40% - Accent2 8 2 5" xfId="8481"/>
    <cellStyle name="40% - Accent2 8 2 5 2" xfId="8482"/>
    <cellStyle name="40% - Accent2 8 2 6" xfId="8483"/>
    <cellStyle name="40% - Accent2 8 2 6 2" xfId="8484"/>
    <cellStyle name="40% - Accent2 8 2 7" xfId="8485"/>
    <cellStyle name="40% - Accent2 8 3" xfId="2236"/>
    <cellStyle name="40% - Accent2 8 3 2" xfId="8486"/>
    <cellStyle name="40% - Accent2 8 3 2 2" xfId="8487"/>
    <cellStyle name="40% - Accent2 8 3 2 2 2" xfId="8488"/>
    <cellStyle name="40% - Accent2 8 3 2 3" xfId="8489"/>
    <cellStyle name="40% - Accent2 8 3 2 3 2" xfId="8490"/>
    <cellStyle name="40% - Accent2 8 3 2 4" xfId="8491"/>
    <cellStyle name="40% - Accent2 8 3 3" xfId="8492"/>
    <cellStyle name="40% - Accent2 8 3 3 2" xfId="8493"/>
    <cellStyle name="40% - Accent2 8 3 4" xfId="8494"/>
    <cellStyle name="40% - Accent2 8 3 4 2" xfId="8495"/>
    <cellStyle name="40% - Accent2 8 3 5" xfId="8496"/>
    <cellStyle name="40% - Accent2 8 3 5 2" xfId="8497"/>
    <cellStyle name="40% - Accent2 8 3 6" xfId="8498"/>
    <cellStyle name="40% - Accent2 8 4" xfId="1334"/>
    <cellStyle name="40% - Accent2 8 4 2" xfId="8499"/>
    <cellStyle name="40% - Accent2 8 4 2 2" xfId="8500"/>
    <cellStyle name="40% - Accent2 8 4 3" xfId="8501"/>
    <cellStyle name="40% - Accent2 8 4 3 2" xfId="8502"/>
    <cellStyle name="40% - Accent2 8 4 4" xfId="8503"/>
    <cellStyle name="40% - Accent2 8 5" xfId="3080"/>
    <cellStyle name="40% - Accent2 8 5 2" xfId="8504"/>
    <cellStyle name="40% - Accent2 8 6" xfId="8505"/>
    <cellStyle name="40% - Accent2 8 6 2" xfId="8506"/>
    <cellStyle name="40% - Accent2 8 7" xfId="8507"/>
    <cellStyle name="40% - Accent2 8 7 2" xfId="8508"/>
    <cellStyle name="40% - Accent2 8 8" xfId="8509"/>
    <cellStyle name="40% - Accent2 8 8 2" xfId="8510"/>
    <cellStyle name="40% - Accent2 8 9" xfId="8511"/>
    <cellStyle name="40% - Accent2 9" xfId="1582"/>
    <cellStyle name="40% - Accent2 9 2" xfId="2469"/>
    <cellStyle name="40% - Accent2 9 2 2" xfId="8512"/>
    <cellStyle name="40% - Accent2 9 2 2 2" xfId="8513"/>
    <cellStyle name="40% - Accent2 9 2 2 2 2" xfId="8514"/>
    <cellStyle name="40% - Accent2 9 2 2 3" xfId="8515"/>
    <cellStyle name="40% - Accent2 9 2 2 3 2" xfId="8516"/>
    <cellStyle name="40% - Accent2 9 2 2 4" xfId="8517"/>
    <cellStyle name="40% - Accent2 9 2 3" xfId="8518"/>
    <cellStyle name="40% - Accent2 9 2 3 2" xfId="8519"/>
    <cellStyle name="40% - Accent2 9 2 4" xfId="8520"/>
    <cellStyle name="40% - Accent2 9 2 4 2" xfId="8521"/>
    <cellStyle name="40% - Accent2 9 2 5" xfId="8522"/>
    <cellStyle name="40% - Accent2 9 2 5 2" xfId="8523"/>
    <cellStyle name="40% - Accent2 9 2 6" xfId="8524"/>
    <cellStyle name="40% - Accent2 9 3" xfId="8525"/>
    <cellStyle name="40% - Accent2 9 3 2" xfId="8526"/>
    <cellStyle name="40% - Accent2 9 3 2 2" xfId="8527"/>
    <cellStyle name="40% - Accent2 9 3 3" xfId="8528"/>
    <cellStyle name="40% - Accent2 9 3 3 2" xfId="8529"/>
    <cellStyle name="40% - Accent2 9 3 4" xfId="8530"/>
    <cellStyle name="40% - Accent2 9 4" xfId="8531"/>
    <cellStyle name="40% - Accent2 9 4 2" xfId="8532"/>
    <cellStyle name="40% - Accent2 9 5" xfId="8533"/>
    <cellStyle name="40% - Accent2 9 5 2" xfId="8534"/>
    <cellStyle name="40% - Accent2 9 6" xfId="8535"/>
    <cellStyle name="40% - Accent2 9 6 2" xfId="8536"/>
    <cellStyle name="40% - Accent2 9 7" xfId="8537"/>
    <cellStyle name="40% - Accent2 9 7 2" xfId="8538"/>
    <cellStyle name="40% - Accent2 9 8" xfId="8539"/>
    <cellStyle name="40% - Accent2 9 9" xfId="8540"/>
    <cellStyle name="40% - Accent3" xfId="525" builtinId="39" customBuiltin="1"/>
    <cellStyle name="40% - Accent3 10" xfId="1392"/>
    <cellStyle name="40% - Accent3 10 2" xfId="2291"/>
    <cellStyle name="40% - Accent3 10 2 2" xfId="8541"/>
    <cellStyle name="40% - Accent3 10 2 2 2" xfId="8542"/>
    <cellStyle name="40% - Accent3 10 2 2 2 2" xfId="8543"/>
    <cellStyle name="40% - Accent3 10 2 2 3" xfId="8544"/>
    <cellStyle name="40% - Accent3 10 2 2 3 2" xfId="8545"/>
    <cellStyle name="40% - Accent3 10 2 2 4" xfId="8546"/>
    <cellStyle name="40% - Accent3 10 2 3" xfId="8547"/>
    <cellStyle name="40% - Accent3 10 2 3 2" xfId="8548"/>
    <cellStyle name="40% - Accent3 10 2 4" xfId="8549"/>
    <cellStyle name="40% - Accent3 10 2 4 2" xfId="8550"/>
    <cellStyle name="40% - Accent3 10 2 5" xfId="8551"/>
    <cellStyle name="40% - Accent3 10 2 5 2" xfId="8552"/>
    <cellStyle name="40% - Accent3 10 2 6" xfId="8553"/>
    <cellStyle name="40% - Accent3 10 3" xfId="8554"/>
    <cellStyle name="40% - Accent3 10 3 2" xfId="8555"/>
    <cellStyle name="40% - Accent3 10 3 2 2" xfId="8556"/>
    <cellStyle name="40% - Accent3 10 3 3" xfId="8557"/>
    <cellStyle name="40% - Accent3 10 3 3 2" xfId="8558"/>
    <cellStyle name="40% - Accent3 10 3 4" xfId="8559"/>
    <cellStyle name="40% - Accent3 10 4" xfId="8560"/>
    <cellStyle name="40% - Accent3 10 4 2" xfId="8561"/>
    <cellStyle name="40% - Accent3 10 5" xfId="8562"/>
    <cellStyle name="40% - Accent3 10 5 2" xfId="8563"/>
    <cellStyle name="40% - Accent3 10 6" xfId="8564"/>
    <cellStyle name="40% - Accent3 10 6 2" xfId="8565"/>
    <cellStyle name="40% - Accent3 10 7" xfId="8566"/>
    <cellStyle name="40% - Accent3 11" xfId="2066"/>
    <cellStyle name="40% - Accent3 11 2" xfId="2684"/>
    <cellStyle name="40% - Accent3 11 2 2" xfId="8567"/>
    <cellStyle name="40% - Accent3 11 2 2 2" xfId="8568"/>
    <cellStyle name="40% - Accent3 11 2 2 2 2" xfId="8569"/>
    <cellStyle name="40% - Accent3 11 2 2 3" xfId="8570"/>
    <cellStyle name="40% - Accent3 11 2 2 3 2" xfId="8571"/>
    <cellStyle name="40% - Accent3 11 2 2 4" xfId="8572"/>
    <cellStyle name="40% - Accent3 11 2 3" xfId="8573"/>
    <cellStyle name="40% - Accent3 11 2 3 2" xfId="8574"/>
    <cellStyle name="40% - Accent3 11 2 4" xfId="8575"/>
    <cellStyle name="40% - Accent3 11 2 4 2" xfId="8576"/>
    <cellStyle name="40% - Accent3 11 2 5" xfId="8577"/>
    <cellStyle name="40% - Accent3 11 2 5 2" xfId="8578"/>
    <cellStyle name="40% - Accent3 11 2 6" xfId="8579"/>
    <cellStyle name="40% - Accent3 11 3" xfId="8580"/>
    <cellStyle name="40% - Accent3 11 3 2" xfId="8581"/>
    <cellStyle name="40% - Accent3 11 3 2 2" xfId="8582"/>
    <cellStyle name="40% - Accent3 11 3 3" xfId="8583"/>
    <cellStyle name="40% - Accent3 11 3 3 2" xfId="8584"/>
    <cellStyle name="40% - Accent3 11 3 4" xfId="8585"/>
    <cellStyle name="40% - Accent3 11 4" xfId="8586"/>
    <cellStyle name="40% - Accent3 11 4 2" xfId="8587"/>
    <cellStyle name="40% - Accent3 11 5" xfId="8588"/>
    <cellStyle name="40% - Accent3 11 5 2" xfId="8589"/>
    <cellStyle name="40% - Accent3 11 6" xfId="8590"/>
    <cellStyle name="40% - Accent3 11 6 2" xfId="8591"/>
    <cellStyle name="40% - Accent3 11 7" xfId="8592"/>
    <cellStyle name="40% - Accent3 12" xfId="2116"/>
    <cellStyle name="40% - Accent3 12 2" xfId="8593"/>
    <cellStyle name="40% - Accent3 12 2 2" xfId="8594"/>
    <cellStyle name="40% - Accent3 12 2 2 2" xfId="8595"/>
    <cellStyle name="40% - Accent3 12 2 3" xfId="8596"/>
    <cellStyle name="40% - Accent3 12 2 3 2" xfId="8597"/>
    <cellStyle name="40% - Accent3 12 2 4" xfId="8598"/>
    <cellStyle name="40% - Accent3 12 3" xfId="8599"/>
    <cellStyle name="40% - Accent3 12 3 2" xfId="8600"/>
    <cellStyle name="40% - Accent3 12 4" xfId="8601"/>
    <cellStyle name="40% - Accent3 12 4 2" xfId="8602"/>
    <cellStyle name="40% - Accent3 12 5" xfId="8603"/>
    <cellStyle name="40% - Accent3 12 5 2" xfId="8604"/>
    <cellStyle name="40% - Accent3 12 6" xfId="8605"/>
    <cellStyle name="40% - Accent3 13" xfId="1208"/>
    <cellStyle name="40% - Accent3 13 2" xfId="8606"/>
    <cellStyle name="40% - Accent3 13 2 2" xfId="8607"/>
    <cellStyle name="40% - Accent3 13 2 2 2" xfId="8608"/>
    <cellStyle name="40% - Accent3 13 2 3" xfId="8609"/>
    <cellStyle name="40% - Accent3 13 2 3 2" xfId="8610"/>
    <cellStyle name="40% - Accent3 13 2 4" xfId="8611"/>
    <cellStyle name="40% - Accent3 13 3" xfId="8612"/>
    <cellStyle name="40% - Accent3 13 3 2" xfId="8613"/>
    <cellStyle name="40% - Accent3 13 4" xfId="8614"/>
    <cellStyle name="40% - Accent3 13 4 2" xfId="8615"/>
    <cellStyle name="40% - Accent3 13 5" xfId="8616"/>
    <cellStyle name="40% - Accent3 13 5 2" xfId="8617"/>
    <cellStyle name="40% - Accent3 13 6" xfId="8618"/>
    <cellStyle name="40% - Accent3 14" xfId="2947"/>
    <cellStyle name="40% - Accent3 14 2" xfId="8619"/>
    <cellStyle name="40% - Accent3 14 2 2" xfId="8620"/>
    <cellStyle name="40% - Accent3 14 2 2 2" xfId="8621"/>
    <cellStyle name="40% - Accent3 14 2 3" xfId="8622"/>
    <cellStyle name="40% - Accent3 14 2 3 2" xfId="8623"/>
    <cellStyle name="40% - Accent3 14 2 4" xfId="8624"/>
    <cellStyle name="40% - Accent3 14 3" xfId="8625"/>
    <cellStyle name="40% - Accent3 14 3 2" xfId="8626"/>
    <cellStyle name="40% - Accent3 14 4" xfId="8627"/>
    <cellStyle name="40% - Accent3 14 4 2" xfId="8628"/>
    <cellStyle name="40% - Accent3 14 5" xfId="8629"/>
    <cellStyle name="40% - Accent3 15" xfId="8630"/>
    <cellStyle name="40% - Accent3 15 2" xfId="8631"/>
    <cellStyle name="40% - Accent3 15 2 2" xfId="8632"/>
    <cellStyle name="40% - Accent3 15 3" xfId="8633"/>
    <cellStyle name="40% - Accent3 15 3 2" xfId="8634"/>
    <cellStyle name="40% - Accent3 15 4" xfId="8635"/>
    <cellStyle name="40% - Accent3 16" xfId="8636"/>
    <cellStyle name="40% - Accent3 16 2" xfId="8637"/>
    <cellStyle name="40% - Accent3 17" xfId="8638"/>
    <cellStyle name="40% - Accent3 17 2" xfId="8639"/>
    <cellStyle name="40% - Accent3 18" xfId="8640"/>
    <cellStyle name="40% - Accent3 18 2" xfId="8641"/>
    <cellStyle name="40% - Accent3 19" xfId="8642"/>
    <cellStyle name="40% - Accent3 19 2" xfId="8643"/>
    <cellStyle name="40% - Accent3 2" xfId="170"/>
    <cellStyle name="40% - Accent3 2 2" xfId="236"/>
    <cellStyle name="40% - Accent3 2 2 2" xfId="1589"/>
    <cellStyle name="40% - Accent3 20" xfId="8644"/>
    <cellStyle name="40% - Accent3 20 2" xfId="8645"/>
    <cellStyle name="40% - Accent3 21" xfId="8646"/>
    <cellStyle name="40% - Accent3 21 2" xfId="8647"/>
    <cellStyle name="40% - Accent3 22" xfId="8648"/>
    <cellStyle name="40% - Accent3 22 2" xfId="8649"/>
    <cellStyle name="40% - Accent3 3" xfId="171"/>
    <cellStyle name="40% - Accent3 3 10" xfId="8650"/>
    <cellStyle name="40% - Accent3 3 10 2" xfId="8651"/>
    <cellStyle name="40% - Accent3 3 2" xfId="702"/>
    <cellStyle name="40% - Accent3 3 2 10" xfId="8652"/>
    <cellStyle name="40% - Accent3 3 2 2" xfId="837"/>
    <cellStyle name="40% - Accent3 3 2 2 2" xfId="2476"/>
    <cellStyle name="40% - Accent3 3 2 2 2 2" xfId="3278"/>
    <cellStyle name="40% - Accent3 3 2 2 2 2 2" xfId="8653"/>
    <cellStyle name="40% - Accent3 3 2 2 2 3" xfId="8654"/>
    <cellStyle name="40% - Accent3 3 2 2 2 3 2" xfId="8655"/>
    <cellStyle name="40% - Accent3 3 2 2 2 4" xfId="8656"/>
    <cellStyle name="40% - Accent3 3 2 2 3" xfId="3135"/>
    <cellStyle name="40% - Accent3 3 2 2 3 2" xfId="8657"/>
    <cellStyle name="40% - Accent3 3 2 2 4" xfId="8658"/>
    <cellStyle name="40% - Accent3 3 2 2 4 2" xfId="8659"/>
    <cellStyle name="40% - Accent3 3 2 2 5" xfId="8660"/>
    <cellStyle name="40% - Accent3 3 2 2 5 2" xfId="8661"/>
    <cellStyle name="40% - Accent3 3 2 2 6" xfId="8662"/>
    <cellStyle name="40% - Accent3 3 2 2 6 2" xfId="8663"/>
    <cellStyle name="40% - Accent3 3 2 2 7" xfId="8664"/>
    <cellStyle name="40% - Accent3 3 2 2 8" xfId="8665"/>
    <cellStyle name="40% - Accent3 3 2 3" xfId="1591"/>
    <cellStyle name="40% - Accent3 3 2 3 2" xfId="3279"/>
    <cellStyle name="40% - Accent3 3 2 3 2 2" xfId="8666"/>
    <cellStyle name="40% - Accent3 3 2 3 2 2 2" xfId="8667"/>
    <cellStyle name="40% - Accent3 3 2 3 2 3" xfId="8668"/>
    <cellStyle name="40% - Accent3 3 2 3 2 3 2" xfId="8669"/>
    <cellStyle name="40% - Accent3 3 2 3 2 4" xfId="8670"/>
    <cellStyle name="40% - Accent3 3 2 3 3" xfId="8671"/>
    <cellStyle name="40% - Accent3 3 2 3 3 2" xfId="8672"/>
    <cellStyle name="40% - Accent3 3 2 3 4" xfId="8673"/>
    <cellStyle name="40% - Accent3 3 2 3 4 2" xfId="8674"/>
    <cellStyle name="40% - Accent3 3 2 3 5" xfId="8675"/>
    <cellStyle name="40% - Accent3 3 2 4" xfId="3000"/>
    <cellStyle name="40% - Accent3 3 2 4 2" xfId="8676"/>
    <cellStyle name="40% - Accent3 3 2 4 2 2" xfId="8677"/>
    <cellStyle name="40% - Accent3 3 2 4 3" xfId="8678"/>
    <cellStyle name="40% - Accent3 3 2 4 3 2" xfId="8679"/>
    <cellStyle name="40% - Accent3 3 2 4 4" xfId="8680"/>
    <cellStyle name="40% - Accent3 3 2 5" xfId="8681"/>
    <cellStyle name="40% - Accent3 3 2 5 2" xfId="8682"/>
    <cellStyle name="40% - Accent3 3 2 6" xfId="8683"/>
    <cellStyle name="40% - Accent3 3 2 6 2" xfId="8684"/>
    <cellStyle name="40% - Accent3 3 2 7" xfId="8685"/>
    <cellStyle name="40% - Accent3 3 2 7 2" xfId="8686"/>
    <cellStyle name="40% - Accent3 3 2 8" xfId="8687"/>
    <cellStyle name="40% - Accent3 3 2 8 2" xfId="8688"/>
    <cellStyle name="40% - Accent3 3 2 9" xfId="8689"/>
    <cellStyle name="40% - Accent3 3 3" xfId="1590"/>
    <cellStyle name="40% - Accent3 3 4" xfId="1411"/>
    <cellStyle name="40% - Accent3 3 4 2" xfId="2310"/>
    <cellStyle name="40% - Accent3 3 4 2 2" xfId="8690"/>
    <cellStyle name="40% - Accent3 3 4 2 2 2" xfId="8691"/>
    <cellStyle name="40% - Accent3 3 4 2 2 2 2" xfId="8692"/>
    <cellStyle name="40% - Accent3 3 4 2 2 3" xfId="8693"/>
    <cellStyle name="40% - Accent3 3 4 2 2 3 2" xfId="8694"/>
    <cellStyle name="40% - Accent3 3 4 2 2 4" xfId="8695"/>
    <cellStyle name="40% - Accent3 3 4 2 3" xfId="8696"/>
    <cellStyle name="40% - Accent3 3 4 2 3 2" xfId="8697"/>
    <cellStyle name="40% - Accent3 3 4 2 4" xfId="8698"/>
    <cellStyle name="40% - Accent3 3 4 2 4 2" xfId="8699"/>
    <cellStyle name="40% - Accent3 3 4 2 5" xfId="8700"/>
    <cellStyle name="40% - Accent3 3 4 2 5 2" xfId="8701"/>
    <cellStyle name="40% - Accent3 3 4 2 6" xfId="8702"/>
    <cellStyle name="40% - Accent3 3 4 3" xfId="8703"/>
    <cellStyle name="40% - Accent3 3 4 3 2" xfId="8704"/>
    <cellStyle name="40% - Accent3 3 4 3 2 2" xfId="8705"/>
    <cellStyle name="40% - Accent3 3 4 3 3" xfId="8706"/>
    <cellStyle name="40% - Accent3 3 4 3 3 2" xfId="8707"/>
    <cellStyle name="40% - Accent3 3 4 3 4" xfId="8708"/>
    <cellStyle name="40% - Accent3 3 4 4" xfId="8709"/>
    <cellStyle name="40% - Accent3 3 4 4 2" xfId="8710"/>
    <cellStyle name="40% - Accent3 3 4 5" xfId="8711"/>
    <cellStyle name="40% - Accent3 3 4 5 2" xfId="8712"/>
    <cellStyle name="40% - Accent3 3 4 6" xfId="8713"/>
    <cellStyle name="40% - Accent3 3 4 6 2" xfId="8714"/>
    <cellStyle name="40% - Accent3 3 4 7" xfId="8715"/>
    <cellStyle name="40% - Accent3 3 5" xfId="2135"/>
    <cellStyle name="40% - Accent3 3 5 2" xfId="8716"/>
    <cellStyle name="40% - Accent3 3 5 2 2" xfId="8717"/>
    <cellStyle name="40% - Accent3 3 5 2 2 2" xfId="8718"/>
    <cellStyle name="40% - Accent3 3 5 2 3" xfId="8719"/>
    <cellStyle name="40% - Accent3 3 5 2 3 2" xfId="8720"/>
    <cellStyle name="40% - Accent3 3 5 2 4" xfId="8721"/>
    <cellStyle name="40% - Accent3 3 5 3" xfId="8722"/>
    <cellStyle name="40% - Accent3 3 5 3 2" xfId="8723"/>
    <cellStyle name="40% - Accent3 3 5 4" xfId="8724"/>
    <cellStyle name="40% - Accent3 3 5 4 2" xfId="8725"/>
    <cellStyle name="40% - Accent3 3 5 5" xfId="8726"/>
    <cellStyle name="40% - Accent3 3 5 5 2" xfId="8727"/>
    <cellStyle name="40% - Accent3 3 5 6" xfId="8728"/>
    <cellStyle name="40% - Accent3 3 6" xfId="1229"/>
    <cellStyle name="40% - Accent3 3 6 2" xfId="8729"/>
    <cellStyle name="40% - Accent3 3 6 2 2" xfId="8730"/>
    <cellStyle name="40% - Accent3 3 6 3" xfId="8731"/>
    <cellStyle name="40% - Accent3 3 6 3 2" xfId="8732"/>
    <cellStyle name="40% - Accent3 3 6 4" xfId="8733"/>
    <cellStyle name="40% - Accent3 3 7" xfId="8734"/>
    <cellStyle name="40% - Accent3 3 7 2" xfId="8735"/>
    <cellStyle name="40% - Accent3 3 8" xfId="8736"/>
    <cellStyle name="40% - Accent3 3 8 2" xfId="8737"/>
    <cellStyle name="40% - Accent3 3 9" xfId="8738"/>
    <cellStyle name="40% - Accent3 3 9 2" xfId="8739"/>
    <cellStyle name="40% - Accent3 4" xfId="172"/>
    <cellStyle name="40% - Accent3 4 10" xfId="8740"/>
    <cellStyle name="40% - Accent3 4 10 2" xfId="8741"/>
    <cellStyle name="40% - Accent3 4 2" xfId="723"/>
    <cellStyle name="40% - Accent3 4 2 2" xfId="858"/>
    <cellStyle name="40% - Accent3 4 2 2 2" xfId="2477"/>
    <cellStyle name="40% - Accent3 4 2 2 2 2" xfId="3280"/>
    <cellStyle name="40% - Accent3 4 2 2 2 2 2" xfId="8742"/>
    <cellStyle name="40% - Accent3 4 2 2 2 3" xfId="8743"/>
    <cellStyle name="40% - Accent3 4 2 2 2 3 2" xfId="8744"/>
    <cellStyle name="40% - Accent3 4 2 2 2 4" xfId="8745"/>
    <cellStyle name="40% - Accent3 4 2 2 3" xfId="3156"/>
    <cellStyle name="40% - Accent3 4 2 2 3 2" xfId="8746"/>
    <cellStyle name="40% - Accent3 4 2 2 4" xfId="8747"/>
    <cellStyle name="40% - Accent3 4 2 2 4 2" xfId="8748"/>
    <cellStyle name="40% - Accent3 4 2 2 5" xfId="8749"/>
    <cellStyle name="40% - Accent3 4 2 2 5 2" xfId="8750"/>
    <cellStyle name="40% - Accent3 4 2 2 6" xfId="8751"/>
    <cellStyle name="40% - Accent3 4 2 2 6 2" xfId="8752"/>
    <cellStyle name="40% - Accent3 4 2 2 7" xfId="8753"/>
    <cellStyle name="40% - Accent3 4 2 2 8" xfId="8754"/>
    <cellStyle name="40% - Accent3 4 2 3" xfId="1592"/>
    <cellStyle name="40% - Accent3 4 2 3 2" xfId="3281"/>
    <cellStyle name="40% - Accent3 4 2 3 2 2" xfId="8755"/>
    <cellStyle name="40% - Accent3 4 2 3 3" xfId="8756"/>
    <cellStyle name="40% - Accent3 4 2 3 3 2" xfId="8757"/>
    <cellStyle name="40% - Accent3 4 2 3 4" xfId="8758"/>
    <cellStyle name="40% - Accent3 4 2 4" xfId="3021"/>
    <cellStyle name="40% - Accent3 4 2 4 2" xfId="8759"/>
    <cellStyle name="40% - Accent3 4 2 5" xfId="8760"/>
    <cellStyle name="40% - Accent3 4 2 5 2" xfId="8761"/>
    <cellStyle name="40% - Accent3 4 2 6" xfId="8762"/>
    <cellStyle name="40% - Accent3 4 2 6 2" xfId="8763"/>
    <cellStyle name="40% - Accent3 4 2 7" xfId="8764"/>
    <cellStyle name="40% - Accent3 4 2 7 2" xfId="8765"/>
    <cellStyle name="40% - Accent3 4 2 8" xfId="8766"/>
    <cellStyle name="40% - Accent3 4 2 9" xfId="8767"/>
    <cellStyle name="40% - Accent3 4 3" xfId="1432"/>
    <cellStyle name="40% - Accent3 4 3 2" xfId="2331"/>
    <cellStyle name="40% - Accent3 4 3 2 2" xfId="8768"/>
    <cellStyle name="40% - Accent3 4 3 2 2 2" xfId="8769"/>
    <cellStyle name="40% - Accent3 4 3 2 2 2 2" xfId="8770"/>
    <cellStyle name="40% - Accent3 4 3 2 2 3" xfId="8771"/>
    <cellStyle name="40% - Accent3 4 3 2 2 3 2" xfId="8772"/>
    <cellStyle name="40% - Accent3 4 3 2 2 4" xfId="8773"/>
    <cellStyle name="40% - Accent3 4 3 2 3" xfId="8774"/>
    <cellStyle name="40% - Accent3 4 3 2 3 2" xfId="8775"/>
    <cellStyle name="40% - Accent3 4 3 2 4" xfId="8776"/>
    <cellStyle name="40% - Accent3 4 3 2 4 2" xfId="8777"/>
    <cellStyle name="40% - Accent3 4 3 2 5" xfId="8778"/>
    <cellStyle name="40% - Accent3 4 3 2 5 2" xfId="8779"/>
    <cellStyle name="40% - Accent3 4 3 2 6" xfId="8780"/>
    <cellStyle name="40% - Accent3 4 3 3" xfId="8781"/>
    <cellStyle name="40% - Accent3 4 3 3 2" xfId="8782"/>
    <cellStyle name="40% - Accent3 4 3 3 2 2" xfId="8783"/>
    <cellStyle name="40% - Accent3 4 3 3 3" xfId="8784"/>
    <cellStyle name="40% - Accent3 4 3 3 3 2" xfId="8785"/>
    <cellStyle name="40% - Accent3 4 3 3 4" xfId="8786"/>
    <cellStyle name="40% - Accent3 4 3 4" xfId="8787"/>
    <cellStyle name="40% - Accent3 4 3 4 2" xfId="8788"/>
    <cellStyle name="40% - Accent3 4 3 5" xfId="8789"/>
    <cellStyle name="40% - Accent3 4 3 5 2" xfId="8790"/>
    <cellStyle name="40% - Accent3 4 3 6" xfId="8791"/>
    <cellStyle name="40% - Accent3 4 3 6 2" xfId="8792"/>
    <cellStyle name="40% - Accent3 4 3 7" xfId="8793"/>
    <cellStyle name="40% - Accent3 4 4" xfId="2156"/>
    <cellStyle name="40% - Accent3 4 4 2" xfId="8794"/>
    <cellStyle name="40% - Accent3 4 4 2 2" xfId="8795"/>
    <cellStyle name="40% - Accent3 4 4 2 2 2" xfId="8796"/>
    <cellStyle name="40% - Accent3 4 4 2 3" xfId="8797"/>
    <cellStyle name="40% - Accent3 4 4 2 3 2" xfId="8798"/>
    <cellStyle name="40% - Accent3 4 4 2 4" xfId="8799"/>
    <cellStyle name="40% - Accent3 4 4 3" xfId="8800"/>
    <cellStyle name="40% - Accent3 4 4 3 2" xfId="8801"/>
    <cellStyle name="40% - Accent3 4 4 4" xfId="8802"/>
    <cellStyle name="40% - Accent3 4 4 4 2" xfId="8803"/>
    <cellStyle name="40% - Accent3 4 4 5" xfId="8804"/>
    <cellStyle name="40% - Accent3 4 4 5 2" xfId="8805"/>
    <cellStyle name="40% - Accent3 4 4 6" xfId="8806"/>
    <cellStyle name="40% - Accent3 4 5" xfId="1250"/>
    <cellStyle name="40% - Accent3 4 5 2" xfId="8807"/>
    <cellStyle name="40% - Accent3 4 5 2 2" xfId="8808"/>
    <cellStyle name="40% - Accent3 4 5 2 2 2" xfId="8809"/>
    <cellStyle name="40% - Accent3 4 5 2 3" xfId="8810"/>
    <cellStyle name="40% - Accent3 4 5 2 3 2" xfId="8811"/>
    <cellStyle name="40% - Accent3 4 5 2 4" xfId="8812"/>
    <cellStyle name="40% - Accent3 4 5 3" xfId="8813"/>
    <cellStyle name="40% - Accent3 4 5 3 2" xfId="8814"/>
    <cellStyle name="40% - Accent3 4 5 4" xfId="8815"/>
    <cellStyle name="40% - Accent3 4 5 4 2" xfId="8816"/>
    <cellStyle name="40% - Accent3 4 5 5" xfId="8817"/>
    <cellStyle name="40% - Accent3 4 6" xfId="8818"/>
    <cellStyle name="40% - Accent3 4 6 2" xfId="8819"/>
    <cellStyle name="40% - Accent3 4 6 2 2" xfId="8820"/>
    <cellStyle name="40% - Accent3 4 6 3" xfId="8821"/>
    <cellStyle name="40% - Accent3 4 6 3 2" xfId="8822"/>
    <cellStyle name="40% - Accent3 4 6 4" xfId="8823"/>
    <cellStyle name="40% - Accent3 4 7" xfId="8824"/>
    <cellStyle name="40% - Accent3 4 7 2" xfId="8825"/>
    <cellStyle name="40% - Accent3 4 8" xfId="8826"/>
    <cellStyle name="40% - Accent3 4 8 2" xfId="8827"/>
    <cellStyle name="40% - Accent3 4 9" xfId="8828"/>
    <cellStyle name="40% - Accent3 4 9 2" xfId="8829"/>
    <cellStyle name="40% - Accent3 5" xfId="173"/>
    <cellStyle name="40% - Accent3 5 10" xfId="8830"/>
    <cellStyle name="40% - Accent3 5 10 2" xfId="8831"/>
    <cellStyle name="40% - Accent3 5 2" xfId="738"/>
    <cellStyle name="40% - Accent3 5 2 2" xfId="873"/>
    <cellStyle name="40% - Accent3 5 2 2 2" xfId="2478"/>
    <cellStyle name="40% - Accent3 5 2 2 2 2" xfId="3282"/>
    <cellStyle name="40% - Accent3 5 2 2 2 2 2" xfId="8832"/>
    <cellStyle name="40% - Accent3 5 2 2 2 3" xfId="8833"/>
    <cellStyle name="40% - Accent3 5 2 2 2 3 2" xfId="8834"/>
    <cellStyle name="40% - Accent3 5 2 2 2 4" xfId="8835"/>
    <cellStyle name="40% - Accent3 5 2 2 3" xfId="3171"/>
    <cellStyle name="40% - Accent3 5 2 2 3 2" xfId="8836"/>
    <cellStyle name="40% - Accent3 5 2 2 4" xfId="8837"/>
    <cellStyle name="40% - Accent3 5 2 2 4 2" xfId="8838"/>
    <cellStyle name="40% - Accent3 5 2 2 5" xfId="8839"/>
    <cellStyle name="40% - Accent3 5 2 2 5 2" xfId="8840"/>
    <cellStyle name="40% - Accent3 5 2 2 6" xfId="8841"/>
    <cellStyle name="40% - Accent3 5 2 2 6 2" xfId="8842"/>
    <cellStyle name="40% - Accent3 5 2 2 7" xfId="8843"/>
    <cellStyle name="40% - Accent3 5 2 2 8" xfId="8844"/>
    <cellStyle name="40% - Accent3 5 2 3" xfId="1593"/>
    <cellStyle name="40% - Accent3 5 2 3 2" xfId="3283"/>
    <cellStyle name="40% - Accent3 5 2 3 2 2" xfId="8845"/>
    <cellStyle name="40% - Accent3 5 2 3 3" xfId="8846"/>
    <cellStyle name="40% - Accent3 5 2 3 3 2" xfId="8847"/>
    <cellStyle name="40% - Accent3 5 2 3 4" xfId="8848"/>
    <cellStyle name="40% - Accent3 5 2 4" xfId="3036"/>
    <cellStyle name="40% - Accent3 5 2 4 2" xfId="8849"/>
    <cellStyle name="40% - Accent3 5 2 5" xfId="8850"/>
    <cellStyle name="40% - Accent3 5 2 5 2" xfId="8851"/>
    <cellStyle name="40% - Accent3 5 2 6" xfId="8852"/>
    <cellStyle name="40% - Accent3 5 2 6 2" xfId="8853"/>
    <cellStyle name="40% - Accent3 5 2 7" xfId="8854"/>
    <cellStyle name="40% - Accent3 5 2 7 2" xfId="8855"/>
    <cellStyle name="40% - Accent3 5 2 8" xfId="8856"/>
    <cellStyle name="40% - Accent3 5 2 9" xfId="8857"/>
    <cellStyle name="40% - Accent3 5 3" xfId="1447"/>
    <cellStyle name="40% - Accent3 5 3 2" xfId="2346"/>
    <cellStyle name="40% - Accent3 5 3 2 2" xfId="8858"/>
    <cellStyle name="40% - Accent3 5 3 2 2 2" xfId="8859"/>
    <cellStyle name="40% - Accent3 5 3 2 2 2 2" xfId="8860"/>
    <cellStyle name="40% - Accent3 5 3 2 2 3" xfId="8861"/>
    <cellStyle name="40% - Accent3 5 3 2 2 3 2" xfId="8862"/>
    <cellStyle name="40% - Accent3 5 3 2 2 4" xfId="8863"/>
    <cellStyle name="40% - Accent3 5 3 2 3" xfId="8864"/>
    <cellStyle name="40% - Accent3 5 3 2 3 2" xfId="8865"/>
    <cellStyle name="40% - Accent3 5 3 2 4" xfId="8866"/>
    <cellStyle name="40% - Accent3 5 3 2 4 2" xfId="8867"/>
    <cellStyle name="40% - Accent3 5 3 2 5" xfId="8868"/>
    <cellStyle name="40% - Accent3 5 3 2 5 2" xfId="8869"/>
    <cellStyle name="40% - Accent3 5 3 2 6" xfId="8870"/>
    <cellStyle name="40% - Accent3 5 3 3" xfId="8871"/>
    <cellStyle name="40% - Accent3 5 3 3 2" xfId="8872"/>
    <cellStyle name="40% - Accent3 5 3 3 2 2" xfId="8873"/>
    <cellStyle name="40% - Accent3 5 3 3 3" xfId="8874"/>
    <cellStyle name="40% - Accent3 5 3 3 3 2" xfId="8875"/>
    <cellStyle name="40% - Accent3 5 3 3 4" xfId="8876"/>
    <cellStyle name="40% - Accent3 5 3 4" xfId="8877"/>
    <cellStyle name="40% - Accent3 5 3 4 2" xfId="8878"/>
    <cellStyle name="40% - Accent3 5 3 5" xfId="8879"/>
    <cellStyle name="40% - Accent3 5 3 5 2" xfId="8880"/>
    <cellStyle name="40% - Accent3 5 3 6" xfId="8881"/>
    <cellStyle name="40% - Accent3 5 3 6 2" xfId="8882"/>
    <cellStyle name="40% - Accent3 5 3 7" xfId="8883"/>
    <cellStyle name="40% - Accent3 5 4" xfId="2171"/>
    <cellStyle name="40% - Accent3 5 4 2" xfId="8884"/>
    <cellStyle name="40% - Accent3 5 4 2 2" xfId="8885"/>
    <cellStyle name="40% - Accent3 5 4 2 2 2" xfId="8886"/>
    <cellStyle name="40% - Accent3 5 4 2 3" xfId="8887"/>
    <cellStyle name="40% - Accent3 5 4 2 3 2" xfId="8888"/>
    <cellStyle name="40% - Accent3 5 4 2 4" xfId="8889"/>
    <cellStyle name="40% - Accent3 5 4 3" xfId="8890"/>
    <cellStyle name="40% - Accent3 5 4 3 2" xfId="8891"/>
    <cellStyle name="40% - Accent3 5 4 4" xfId="8892"/>
    <cellStyle name="40% - Accent3 5 4 4 2" xfId="8893"/>
    <cellStyle name="40% - Accent3 5 4 5" xfId="8894"/>
    <cellStyle name="40% - Accent3 5 4 5 2" xfId="8895"/>
    <cellStyle name="40% - Accent3 5 4 6" xfId="8896"/>
    <cellStyle name="40% - Accent3 5 5" xfId="1265"/>
    <cellStyle name="40% - Accent3 5 5 2" xfId="8897"/>
    <cellStyle name="40% - Accent3 5 5 2 2" xfId="8898"/>
    <cellStyle name="40% - Accent3 5 5 2 2 2" xfId="8899"/>
    <cellStyle name="40% - Accent3 5 5 2 3" xfId="8900"/>
    <cellStyle name="40% - Accent3 5 5 2 3 2" xfId="8901"/>
    <cellStyle name="40% - Accent3 5 5 2 4" xfId="8902"/>
    <cellStyle name="40% - Accent3 5 5 3" xfId="8903"/>
    <cellStyle name="40% - Accent3 5 5 3 2" xfId="8904"/>
    <cellStyle name="40% - Accent3 5 5 4" xfId="8905"/>
    <cellStyle name="40% - Accent3 5 5 4 2" xfId="8906"/>
    <cellStyle name="40% - Accent3 5 5 5" xfId="8907"/>
    <cellStyle name="40% - Accent3 5 6" xfId="8908"/>
    <cellStyle name="40% - Accent3 5 6 2" xfId="8909"/>
    <cellStyle name="40% - Accent3 5 6 2 2" xfId="8910"/>
    <cellStyle name="40% - Accent3 5 6 3" xfId="8911"/>
    <cellStyle name="40% - Accent3 5 6 3 2" xfId="8912"/>
    <cellStyle name="40% - Accent3 5 6 4" xfId="8913"/>
    <cellStyle name="40% - Accent3 5 7" xfId="8914"/>
    <cellStyle name="40% - Accent3 5 7 2" xfId="8915"/>
    <cellStyle name="40% - Accent3 5 8" xfId="8916"/>
    <cellStyle name="40% - Accent3 5 8 2" xfId="8917"/>
    <cellStyle name="40% - Accent3 5 9" xfId="8918"/>
    <cellStyle name="40% - Accent3 5 9 2" xfId="8919"/>
    <cellStyle name="40% - Accent3 6" xfId="169"/>
    <cellStyle name="40% - Accent3 6 10" xfId="8920"/>
    <cellStyle name="40% - Accent3 6 10 2" xfId="8921"/>
    <cellStyle name="40% - Accent3 6 2" xfId="752"/>
    <cellStyle name="40% - Accent3 6 2 2" xfId="887"/>
    <cellStyle name="40% - Accent3 6 2 2 2" xfId="2479"/>
    <cellStyle name="40% - Accent3 6 2 2 2 2" xfId="3284"/>
    <cellStyle name="40% - Accent3 6 2 2 2 2 2" xfId="8922"/>
    <cellStyle name="40% - Accent3 6 2 2 2 3" xfId="8923"/>
    <cellStyle name="40% - Accent3 6 2 2 2 3 2" xfId="8924"/>
    <cellStyle name="40% - Accent3 6 2 2 2 4" xfId="8925"/>
    <cellStyle name="40% - Accent3 6 2 2 3" xfId="3185"/>
    <cellStyle name="40% - Accent3 6 2 2 3 2" xfId="8926"/>
    <cellStyle name="40% - Accent3 6 2 2 4" xfId="8927"/>
    <cellStyle name="40% - Accent3 6 2 2 4 2" xfId="8928"/>
    <cellStyle name="40% - Accent3 6 2 2 5" xfId="8929"/>
    <cellStyle name="40% - Accent3 6 2 2 5 2" xfId="8930"/>
    <cellStyle name="40% - Accent3 6 2 2 6" xfId="8931"/>
    <cellStyle name="40% - Accent3 6 2 2 6 2" xfId="8932"/>
    <cellStyle name="40% - Accent3 6 2 2 7" xfId="8933"/>
    <cellStyle name="40% - Accent3 6 2 2 8" xfId="8934"/>
    <cellStyle name="40% - Accent3 6 2 3" xfId="1594"/>
    <cellStyle name="40% - Accent3 6 2 3 2" xfId="3285"/>
    <cellStyle name="40% - Accent3 6 2 3 2 2" xfId="8935"/>
    <cellStyle name="40% - Accent3 6 2 3 3" xfId="8936"/>
    <cellStyle name="40% - Accent3 6 2 3 3 2" xfId="8937"/>
    <cellStyle name="40% - Accent3 6 2 3 4" xfId="8938"/>
    <cellStyle name="40% - Accent3 6 2 4" xfId="3050"/>
    <cellStyle name="40% - Accent3 6 2 4 2" xfId="8939"/>
    <cellStyle name="40% - Accent3 6 2 5" xfId="8940"/>
    <cellStyle name="40% - Accent3 6 2 5 2" xfId="8941"/>
    <cellStyle name="40% - Accent3 6 2 6" xfId="8942"/>
    <cellStyle name="40% - Accent3 6 2 6 2" xfId="8943"/>
    <cellStyle name="40% - Accent3 6 2 7" xfId="8944"/>
    <cellStyle name="40% - Accent3 6 2 7 2" xfId="8945"/>
    <cellStyle name="40% - Accent3 6 2 8" xfId="8946"/>
    <cellStyle name="40% - Accent3 6 2 9" xfId="8947"/>
    <cellStyle name="40% - Accent3 6 3" xfId="1461"/>
    <cellStyle name="40% - Accent3 6 3 2" xfId="2360"/>
    <cellStyle name="40% - Accent3 6 3 2 2" xfId="8948"/>
    <cellStyle name="40% - Accent3 6 3 2 2 2" xfId="8949"/>
    <cellStyle name="40% - Accent3 6 3 2 2 2 2" xfId="8950"/>
    <cellStyle name="40% - Accent3 6 3 2 2 3" xfId="8951"/>
    <cellStyle name="40% - Accent3 6 3 2 2 3 2" xfId="8952"/>
    <cellStyle name="40% - Accent3 6 3 2 2 4" xfId="8953"/>
    <cellStyle name="40% - Accent3 6 3 2 3" xfId="8954"/>
    <cellStyle name="40% - Accent3 6 3 2 3 2" xfId="8955"/>
    <cellStyle name="40% - Accent3 6 3 2 4" xfId="8956"/>
    <cellStyle name="40% - Accent3 6 3 2 4 2" xfId="8957"/>
    <cellStyle name="40% - Accent3 6 3 2 5" xfId="8958"/>
    <cellStyle name="40% - Accent3 6 3 2 5 2" xfId="8959"/>
    <cellStyle name="40% - Accent3 6 3 2 6" xfId="8960"/>
    <cellStyle name="40% - Accent3 6 3 3" xfId="8961"/>
    <cellStyle name="40% - Accent3 6 3 3 2" xfId="8962"/>
    <cellStyle name="40% - Accent3 6 3 3 2 2" xfId="8963"/>
    <cellStyle name="40% - Accent3 6 3 3 3" xfId="8964"/>
    <cellStyle name="40% - Accent3 6 3 3 3 2" xfId="8965"/>
    <cellStyle name="40% - Accent3 6 3 3 4" xfId="8966"/>
    <cellStyle name="40% - Accent3 6 3 4" xfId="8967"/>
    <cellStyle name="40% - Accent3 6 3 4 2" xfId="8968"/>
    <cellStyle name="40% - Accent3 6 3 5" xfId="8969"/>
    <cellStyle name="40% - Accent3 6 3 5 2" xfId="8970"/>
    <cellStyle name="40% - Accent3 6 3 6" xfId="8971"/>
    <cellStyle name="40% - Accent3 6 3 6 2" xfId="8972"/>
    <cellStyle name="40% - Accent3 6 3 7" xfId="8973"/>
    <cellStyle name="40% - Accent3 6 4" xfId="2185"/>
    <cellStyle name="40% - Accent3 6 4 2" xfId="8974"/>
    <cellStyle name="40% - Accent3 6 4 2 2" xfId="8975"/>
    <cellStyle name="40% - Accent3 6 4 2 2 2" xfId="8976"/>
    <cellStyle name="40% - Accent3 6 4 2 3" xfId="8977"/>
    <cellStyle name="40% - Accent3 6 4 2 3 2" xfId="8978"/>
    <cellStyle name="40% - Accent3 6 4 2 4" xfId="8979"/>
    <cellStyle name="40% - Accent3 6 4 3" xfId="8980"/>
    <cellStyle name="40% - Accent3 6 4 3 2" xfId="8981"/>
    <cellStyle name="40% - Accent3 6 4 4" xfId="8982"/>
    <cellStyle name="40% - Accent3 6 4 4 2" xfId="8983"/>
    <cellStyle name="40% - Accent3 6 4 5" xfId="8984"/>
    <cellStyle name="40% - Accent3 6 4 5 2" xfId="8985"/>
    <cellStyle name="40% - Accent3 6 4 6" xfId="8986"/>
    <cellStyle name="40% - Accent3 6 5" xfId="1279"/>
    <cellStyle name="40% - Accent3 6 5 2" xfId="8987"/>
    <cellStyle name="40% - Accent3 6 5 2 2" xfId="8988"/>
    <cellStyle name="40% - Accent3 6 5 2 2 2" xfId="8989"/>
    <cellStyle name="40% - Accent3 6 5 2 3" xfId="8990"/>
    <cellStyle name="40% - Accent3 6 5 2 3 2" xfId="8991"/>
    <cellStyle name="40% - Accent3 6 5 2 4" xfId="8992"/>
    <cellStyle name="40% - Accent3 6 5 3" xfId="8993"/>
    <cellStyle name="40% - Accent3 6 5 3 2" xfId="8994"/>
    <cellStyle name="40% - Accent3 6 5 4" xfId="8995"/>
    <cellStyle name="40% - Accent3 6 5 4 2" xfId="8996"/>
    <cellStyle name="40% - Accent3 6 5 5" xfId="8997"/>
    <cellStyle name="40% - Accent3 6 6" xfId="8998"/>
    <cellStyle name="40% - Accent3 6 6 2" xfId="8999"/>
    <cellStyle name="40% - Accent3 6 6 2 2" xfId="9000"/>
    <cellStyle name="40% - Accent3 6 6 3" xfId="9001"/>
    <cellStyle name="40% - Accent3 6 6 3 2" xfId="9002"/>
    <cellStyle name="40% - Accent3 6 6 4" xfId="9003"/>
    <cellStyle name="40% - Accent3 6 7" xfId="9004"/>
    <cellStyle name="40% - Accent3 6 7 2" xfId="9005"/>
    <cellStyle name="40% - Accent3 6 8" xfId="9006"/>
    <cellStyle name="40% - Accent3 6 8 2" xfId="9007"/>
    <cellStyle name="40% - Accent3 6 9" xfId="9008"/>
    <cellStyle name="40% - Accent3 6 9 2" xfId="9009"/>
    <cellStyle name="40% - Accent3 7" xfId="771"/>
    <cellStyle name="40% - Accent3 7 10" xfId="9010"/>
    <cellStyle name="40% - Accent3 7 10 2" xfId="9011"/>
    <cellStyle name="40% - Accent3 7 11" xfId="9012"/>
    <cellStyle name="40% - Accent3 7 12" xfId="9013"/>
    <cellStyle name="40% - Accent3 7 2" xfId="906"/>
    <cellStyle name="40% - Accent3 7 2 2" xfId="2480"/>
    <cellStyle name="40% - Accent3 7 2 2 2" xfId="9014"/>
    <cellStyle name="40% - Accent3 7 2 2 2 2" xfId="9015"/>
    <cellStyle name="40% - Accent3 7 2 2 2 2 2" xfId="9016"/>
    <cellStyle name="40% - Accent3 7 2 2 2 3" xfId="9017"/>
    <cellStyle name="40% - Accent3 7 2 2 2 3 2" xfId="9018"/>
    <cellStyle name="40% - Accent3 7 2 2 2 4" xfId="9019"/>
    <cellStyle name="40% - Accent3 7 2 2 3" xfId="9020"/>
    <cellStyle name="40% - Accent3 7 2 2 3 2" xfId="9021"/>
    <cellStyle name="40% - Accent3 7 2 2 4" xfId="9022"/>
    <cellStyle name="40% - Accent3 7 2 2 4 2" xfId="9023"/>
    <cellStyle name="40% - Accent3 7 2 2 5" xfId="9024"/>
    <cellStyle name="40% - Accent3 7 2 2 5 2" xfId="9025"/>
    <cellStyle name="40% - Accent3 7 2 2 6" xfId="9026"/>
    <cellStyle name="40% - Accent3 7 2 3" xfId="1595"/>
    <cellStyle name="40% - Accent3 7 2 3 2" xfId="9027"/>
    <cellStyle name="40% - Accent3 7 2 3 2 2" xfId="9028"/>
    <cellStyle name="40% - Accent3 7 2 3 3" xfId="9029"/>
    <cellStyle name="40% - Accent3 7 2 3 3 2" xfId="9030"/>
    <cellStyle name="40% - Accent3 7 2 3 4" xfId="9031"/>
    <cellStyle name="40% - Accent3 7 2 4" xfId="3204"/>
    <cellStyle name="40% - Accent3 7 2 4 2" xfId="9032"/>
    <cellStyle name="40% - Accent3 7 2 5" xfId="9033"/>
    <cellStyle name="40% - Accent3 7 2 5 2" xfId="9034"/>
    <cellStyle name="40% - Accent3 7 2 6" xfId="9035"/>
    <cellStyle name="40% - Accent3 7 2 6 2" xfId="9036"/>
    <cellStyle name="40% - Accent3 7 2 7" xfId="9037"/>
    <cellStyle name="40% - Accent3 7 2 7 2" xfId="9038"/>
    <cellStyle name="40% - Accent3 7 2 8" xfId="9039"/>
    <cellStyle name="40% - Accent3 7 2 9" xfId="9040"/>
    <cellStyle name="40% - Accent3 7 3" xfId="1480"/>
    <cellStyle name="40% - Accent3 7 3 2" xfId="2379"/>
    <cellStyle name="40% - Accent3 7 3 2 2" xfId="9041"/>
    <cellStyle name="40% - Accent3 7 3 2 2 2" xfId="9042"/>
    <cellStyle name="40% - Accent3 7 3 2 2 2 2" xfId="9043"/>
    <cellStyle name="40% - Accent3 7 3 2 2 3" xfId="9044"/>
    <cellStyle name="40% - Accent3 7 3 2 2 3 2" xfId="9045"/>
    <cellStyle name="40% - Accent3 7 3 2 2 4" xfId="9046"/>
    <cellStyle name="40% - Accent3 7 3 2 3" xfId="9047"/>
    <cellStyle name="40% - Accent3 7 3 2 3 2" xfId="9048"/>
    <cellStyle name="40% - Accent3 7 3 2 4" xfId="9049"/>
    <cellStyle name="40% - Accent3 7 3 2 4 2" xfId="9050"/>
    <cellStyle name="40% - Accent3 7 3 2 5" xfId="9051"/>
    <cellStyle name="40% - Accent3 7 3 2 5 2" xfId="9052"/>
    <cellStyle name="40% - Accent3 7 3 2 6" xfId="9053"/>
    <cellStyle name="40% - Accent3 7 3 3" xfId="9054"/>
    <cellStyle name="40% - Accent3 7 3 3 2" xfId="9055"/>
    <cellStyle name="40% - Accent3 7 3 3 2 2" xfId="9056"/>
    <cellStyle name="40% - Accent3 7 3 3 3" xfId="9057"/>
    <cellStyle name="40% - Accent3 7 3 3 3 2" xfId="9058"/>
    <cellStyle name="40% - Accent3 7 3 3 4" xfId="9059"/>
    <cellStyle name="40% - Accent3 7 3 4" xfId="9060"/>
    <cellStyle name="40% - Accent3 7 3 4 2" xfId="9061"/>
    <cellStyle name="40% - Accent3 7 3 5" xfId="9062"/>
    <cellStyle name="40% - Accent3 7 3 5 2" xfId="9063"/>
    <cellStyle name="40% - Accent3 7 3 6" xfId="9064"/>
    <cellStyle name="40% - Accent3 7 3 6 2" xfId="9065"/>
    <cellStyle name="40% - Accent3 7 3 7" xfId="9066"/>
    <cellStyle name="40% - Accent3 7 4" xfId="2204"/>
    <cellStyle name="40% - Accent3 7 4 2" xfId="9067"/>
    <cellStyle name="40% - Accent3 7 4 2 2" xfId="9068"/>
    <cellStyle name="40% - Accent3 7 4 2 2 2" xfId="9069"/>
    <cellStyle name="40% - Accent3 7 4 2 3" xfId="9070"/>
    <cellStyle name="40% - Accent3 7 4 2 3 2" xfId="9071"/>
    <cellStyle name="40% - Accent3 7 4 2 4" xfId="9072"/>
    <cellStyle name="40% - Accent3 7 4 3" xfId="9073"/>
    <cellStyle name="40% - Accent3 7 4 3 2" xfId="9074"/>
    <cellStyle name="40% - Accent3 7 4 4" xfId="9075"/>
    <cellStyle name="40% - Accent3 7 4 4 2" xfId="9076"/>
    <cellStyle name="40% - Accent3 7 4 5" xfId="9077"/>
    <cellStyle name="40% - Accent3 7 4 5 2" xfId="9078"/>
    <cellStyle name="40% - Accent3 7 4 6" xfId="9079"/>
    <cellStyle name="40% - Accent3 7 5" xfId="1298"/>
    <cellStyle name="40% - Accent3 7 5 2" xfId="9080"/>
    <cellStyle name="40% - Accent3 7 5 2 2" xfId="9081"/>
    <cellStyle name="40% - Accent3 7 5 2 2 2" xfId="9082"/>
    <cellStyle name="40% - Accent3 7 5 2 3" xfId="9083"/>
    <cellStyle name="40% - Accent3 7 5 2 3 2" xfId="9084"/>
    <cellStyle name="40% - Accent3 7 5 2 4" xfId="9085"/>
    <cellStyle name="40% - Accent3 7 5 3" xfId="9086"/>
    <cellStyle name="40% - Accent3 7 5 3 2" xfId="9087"/>
    <cellStyle name="40% - Accent3 7 5 4" xfId="9088"/>
    <cellStyle name="40% - Accent3 7 5 4 2" xfId="9089"/>
    <cellStyle name="40% - Accent3 7 5 5" xfId="9090"/>
    <cellStyle name="40% - Accent3 7 6" xfId="3069"/>
    <cellStyle name="40% - Accent3 7 6 2" xfId="9091"/>
    <cellStyle name="40% - Accent3 7 6 2 2" xfId="9092"/>
    <cellStyle name="40% - Accent3 7 6 3" xfId="9093"/>
    <cellStyle name="40% - Accent3 7 6 3 2" xfId="9094"/>
    <cellStyle name="40% - Accent3 7 6 4" xfId="9095"/>
    <cellStyle name="40% - Accent3 7 7" xfId="9096"/>
    <cellStyle name="40% - Accent3 7 7 2" xfId="9097"/>
    <cellStyle name="40% - Accent3 7 8" xfId="9098"/>
    <cellStyle name="40% - Accent3 7 8 2" xfId="9099"/>
    <cellStyle name="40% - Accent3 7 9" xfId="9100"/>
    <cellStyle name="40% - Accent3 7 9 2" xfId="9101"/>
    <cellStyle name="40% - Accent3 8" xfId="784"/>
    <cellStyle name="40% - Accent3 8 10" xfId="9102"/>
    <cellStyle name="40% - Accent3 8 2" xfId="1514"/>
    <cellStyle name="40% - Accent3 8 2 2" xfId="2413"/>
    <cellStyle name="40% - Accent3 8 2 2 2" xfId="9103"/>
    <cellStyle name="40% - Accent3 8 2 2 2 2" xfId="9104"/>
    <cellStyle name="40% - Accent3 8 2 2 2 2 2" xfId="9105"/>
    <cellStyle name="40% - Accent3 8 2 2 2 3" xfId="9106"/>
    <cellStyle name="40% - Accent3 8 2 2 2 3 2" xfId="9107"/>
    <cellStyle name="40% - Accent3 8 2 2 2 4" xfId="9108"/>
    <cellStyle name="40% - Accent3 8 2 2 3" xfId="9109"/>
    <cellStyle name="40% - Accent3 8 2 2 3 2" xfId="9110"/>
    <cellStyle name="40% - Accent3 8 2 2 4" xfId="9111"/>
    <cellStyle name="40% - Accent3 8 2 2 4 2" xfId="9112"/>
    <cellStyle name="40% - Accent3 8 2 2 5" xfId="9113"/>
    <cellStyle name="40% - Accent3 8 2 2 5 2" xfId="9114"/>
    <cellStyle name="40% - Accent3 8 2 2 6" xfId="9115"/>
    <cellStyle name="40% - Accent3 8 2 3" xfId="9116"/>
    <cellStyle name="40% - Accent3 8 2 3 2" xfId="9117"/>
    <cellStyle name="40% - Accent3 8 2 3 2 2" xfId="9118"/>
    <cellStyle name="40% - Accent3 8 2 3 3" xfId="9119"/>
    <cellStyle name="40% - Accent3 8 2 3 3 2" xfId="9120"/>
    <cellStyle name="40% - Accent3 8 2 3 4" xfId="9121"/>
    <cellStyle name="40% - Accent3 8 2 4" xfId="9122"/>
    <cellStyle name="40% - Accent3 8 2 4 2" xfId="9123"/>
    <cellStyle name="40% - Accent3 8 2 5" xfId="9124"/>
    <cellStyle name="40% - Accent3 8 2 5 2" xfId="9125"/>
    <cellStyle name="40% - Accent3 8 2 6" xfId="9126"/>
    <cellStyle name="40% - Accent3 8 2 6 2" xfId="9127"/>
    <cellStyle name="40% - Accent3 8 2 7" xfId="9128"/>
    <cellStyle name="40% - Accent3 8 3" xfId="2238"/>
    <cellStyle name="40% - Accent3 8 3 2" xfId="9129"/>
    <cellStyle name="40% - Accent3 8 3 2 2" xfId="9130"/>
    <cellStyle name="40% - Accent3 8 3 2 2 2" xfId="9131"/>
    <cellStyle name="40% - Accent3 8 3 2 3" xfId="9132"/>
    <cellStyle name="40% - Accent3 8 3 2 3 2" xfId="9133"/>
    <cellStyle name="40% - Accent3 8 3 2 4" xfId="9134"/>
    <cellStyle name="40% - Accent3 8 3 3" xfId="9135"/>
    <cellStyle name="40% - Accent3 8 3 3 2" xfId="9136"/>
    <cellStyle name="40% - Accent3 8 3 4" xfId="9137"/>
    <cellStyle name="40% - Accent3 8 3 4 2" xfId="9138"/>
    <cellStyle name="40% - Accent3 8 3 5" xfId="9139"/>
    <cellStyle name="40% - Accent3 8 3 5 2" xfId="9140"/>
    <cellStyle name="40% - Accent3 8 3 6" xfId="9141"/>
    <cellStyle name="40% - Accent3 8 4" xfId="1336"/>
    <cellStyle name="40% - Accent3 8 4 2" xfId="9142"/>
    <cellStyle name="40% - Accent3 8 4 2 2" xfId="9143"/>
    <cellStyle name="40% - Accent3 8 4 3" xfId="9144"/>
    <cellStyle name="40% - Accent3 8 4 3 2" xfId="9145"/>
    <cellStyle name="40% - Accent3 8 4 4" xfId="9146"/>
    <cellStyle name="40% - Accent3 8 5" xfId="3082"/>
    <cellStyle name="40% - Accent3 8 5 2" xfId="9147"/>
    <cellStyle name="40% - Accent3 8 6" xfId="9148"/>
    <cellStyle name="40% - Accent3 8 6 2" xfId="9149"/>
    <cellStyle name="40% - Accent3 8 7" xfId="9150"/>
    <cellStyle name="40% - Accent3 8 7 2" xfId="9151"/>
    <cellStyle name="40% - Accent3 8 8" xfId="9152"/>
    <cellStyle name="40% - Accent3 8 8 2" xfId="9153"/>
    <cellStyle name="40% - Accent3 8 9" xfId="9154"/>
    <cellStyle name="40% - Accent3 9" xfId="1588"/>
    <cellStyle name="40% - Accent3 9 2" xfId="2475"/>
    <cellStyle name="40% - Accent3 9 2 2" xfId="9155"/>
    <cellStyle name="40% - Accent3 9 2 2 2" xfId="9156"/>
    <cellStyle name="40% - Accent3 9 2 2 2 2" xfId="9157"/>
    <cellStyle name="40% - Accent3 9 2 2 3" xfId="9158"/>
    <cellStyle name="40% - Accent3 9 2 2 3 2" xfId="9159"/>
    <cellStyle name="40% - Accent3 9 2 2 4" xfId="9160"/>
    <cellStyle name="40% - Accent3 9 2 3" xfId="9161"/>
    <cellStyle name="40% - Accent3 9 2 3 2" xfId="9162"/>
    <cellStyle name="40% - Accent3 9 2 4" xfId="9163"/>
    <cellStyle name="40% - Accent3 9 2 4 2" xfId="9164"/>
    <cellStyle name="40% - Accent3 9 2 5" xfId="9165"/>
    <cellStyle name="40% - Accent3 9 2 5 2" xfId="9166"/>
    <cellStyle name="40% - Accent3 9 2 6" xfId="9167"/>
    <cellStyle name="40% - Accent3 9 3" xfId="9168"/>
    <cellStyle name="40% - Accent3 9 3 2" xfId="9169"/>
    <cellStyle name="40% - Accent3 9 3 2 2" xfId="9170"/>
    <cellStyle name="40% - Accent3 9 3 3" xfId="9171"/>
    <cellStyle name="40% - Accent3 9 3 3 2" xfId="9172"/>
    <cellStyle name="40% - Accent3 9 3 4" xfId="9173"/>
    <cellStyle name="40% - Accent3 9 4" xfId="9174"/>
    <cellStyle name="40% - Accent3 9 4 2" xfId="9175"/>
    <cellStyle name="40% - Accent3 9 5" xfId="9176"/>
    <cellStyle name="40% - Accent3 9 5 2" xfId="9177"/>
    <cellStyle name="40% - Accent3 9 6" xfId="9178"/>
    <cellStyle name="40% - Accent3 9 6 2" xfId="9179"/>
    <cellStyle name="40% - Accent3 9 7" xfId="9180"/>
    <cellStyle name="40% - Accent3 9 7 2" xfId="9181"/>
    <cellStyle name="40% - Accent3 9 8" xfId="9182"/>
    <cellStyle name="40% - Accent3 9 9" xfId="9183"/>
    <cellStyle name="40% - Accent4" xfId="529" builtinId="43" customBuiltin="1"/>
    <cellStyle name="40% - Accent4 10" xfId="1394"/>
    <cellStyle name="40% - Accent4 10 2" xfId="2293"/>
    <cellStyle name="40% - Accent4 10 2 2" xfId="9184"/>
    <cellStyle name="40% - Accent4 10 2 2 2" xfId="9185"/>
    <cellStyle name="40% - Accent4 10 2 2 2 2" xfId="9186"/>
    <cellStyle name="40% - Accent4 10 2 2 3" xfId="9187"/>
    <cellStyle name="40% - Accent4 10 2 2 3 2" xfId="9188"/>
    <cellStyle name="40% - Accent4 10 2 2 4" xfId="9189"/>
    <cellStyle name="40% - Accent4 10 2 3" xfId="9190"/>
    <cellStyle name="40% - Accent4 10 2 3 2" xfId="9191"/>
    <cellStyle name="40% - Accent4 10 2 4" xfId="9192"/>
    <cellStyle name="40% - Accent4 10 2 4 2" xfId="9193"/>
    <cellStyle name="40% - Accent4 10 2 5" xfId="9194"/>
    <cellStyle name="40% - Accent4 10 2 5 2" xfId="9195"/>
    <cellStyle name="40% - Accent4 10 2 6" xfId="9196"/>
    <cellStyle name="40% - Accent4 10 3" xfId="9197"/>
    <cellStyle name="40% - Accent4 10 3 2" xfId="9198"/>
    <cellStyle name="40% - Accent4 10 3 2 2" xfId="9199"/>
    <cellStyle name="40% - Accent4 10 3 3" xfId="9200"/>
    <cellStyle name="40% - Accent4 10 3 3 2" xfId="9201"/>
    <cellStyle name="40% - Accent4 10 3 4" xfId="9202"/>
    <cellStyle name="40% - Accent4 10 4" xfId="9203"/>
    <cellStyle name="40% - Accent4 10 4 2" xfId="9204"/>
    <cellStyle name="40% - Accent4 10 5" xfId="9205"/>
    <cellStyle name="40% - Accent4 10 5 2" xfId="9206"/>
    <cellStyle name="40% - Accent4 10 6" xfId="9207"/>
    <cellStyle name="40% - Accent4 10 6 2" xfId="9208"/>
    <cellStyle name="40% - Accent4 10 7" xfId="9209"/>
    <cellStyle name="40% - Accent4 11" xfId="2068"/>
    <cellStyle name="40% - Accent4 11 2" xfId="2686"/>
    <cellStyle name="40% - Accent4 11 2 2" xfId="9210"/>
    <cellStyle name="40% - Accent4 11 2 2 2" xfId="9211"/>
    <cellStyle name="40% - Accent4 11 2 2 2 2" xfId="9212"/>
    <cellStyle name="40% - Accent4 11 2 2 3" xfId="9213"/>
    <cellStyle name="40% - Accent4 11 2 2 3 2" xfId="9214"/>
    <cellStyle name="40% - Accent4 11 2 2 4" xfId="9215"/>
    <cellStyle name="40% - Accent4 11 2 3" xfId="9216"/>
    <cellStyle name="40% - Accent4 11 2 3 2" xfId="9217"/>
    <cellStyle name="40% - Accent4 11 2 4" xfId="9218"/>
    <cellStyle name="40% - Accent4 11 2 4 2" xfId="9219"/>
    <cellStyle name="40% - Accent4 11 2 5" xfId="9220"/>
    <cellStyle name="40% - Accent4 11 2 5 2" xfId="9221"/>
    <cellStyle name="40% - Accent4 11 2 6" xfId="9222"/>
    <cellStyle name="40% - Accent4 11 3" xfId="9223"/>
    <cellStyle name="40% - Accent4 11 3 2" xfId="9224"/>
    <cellStyle name="40% - Accent4 11 3 2 2" xfId="9225"/>
    <cellStyle name="40% - Accent4 11 3 3" xfId="9226"/>
    <cellStyle name="40% - Accent4 11 3 3 2" xfId="9227"/>
    <cellStyle name="40% - Accent4 11 3 4" xfId="9228"/>
    <cellStyle name="40% - Accent4 11 4" xfId="9229"/>
    <cellStyle name="40% - Accent4 11 4 2" xfId="9230"/>
    <cellStyle name="40% - Accent4 11 5" xfId="9231"/>
    <cellStyle name="40% - Accent4 11 5 2" xfId="9232"/>
    <cellStyle name="40% - Accent4 11 6" xfId="9233"/>
    <cellStyle name="40% - Accent4 11 6 2" xfId="9234"/>
    <cellStyle name="40% - Accent4 11 7" xfId="9235"/>
    <cellStyle name="40% - Accent4 12" xfId="2118"/>
    <cellStyle name="40% - Accent4 12 2" xfId="9236"/>
    <cellStyle name="40% - Accent4 12 2 2" xfId="9237"/>
    <cellStyle name="40% - Accent4 12 2 2 2" xfId="9238"/>
    <cellStyle name="40% - Accent4 12 2 3" xfId="9239"/>
    <cellStyle name="40% - Accent4 12 2 3 2" xfId="9240"/>
    <cellStyle name="40% - Accent4 12 2 4" xfId="9241"/>
    <cellStyle name="40% - Accent4 12 3" xfId="9242"/>
    <cellStyle name="40% - Accent4 12 3 2" xfId="9243"/>
    <cellStyle name="40% - Accent4 12 4" xfId="9244"/>
    <cellStyle name="40% - Accent4 12 4 2" xfId="9245"/>
    <cellStyle name="40% - Accent4 12 5" xfId="9246"/>
    <cellStyle name="40% - Accent4 12 5 2" xfId="9247"/>
    <cellStyle name="40% - Accent4 12 6" xfId="9248"/>
    <cellStyle name="40% - Accent4 13" xfId="1211"/>
    <cellStyle name="40% - Accent4 13 2" xfId="9249"/>
    <cellStyle name="40% - Accent4 13 2 2" xfId="9250"/>
    <cellStyle name="40% - Accent4 13 2 2 2" xfId="9251"/>
    <cellStyle name="40% - Accent4 13 2 3" xfId="9252"/>
    <cellStyle name="40% - Accent4 13 2 3 2" xfId="9253"/>
    <cellStyle name="40% - Accent4 13 2 4" xfId="9254"/>
    <cellStyle name="40% - Accent4 13 3" xfId="9255"/>
    <cellStyle name="40% - Accent4 13 3 2" xfId="9256"/>
    <cellStyle name="40% - Accent4 13 4" xfId="9257"/>
    <cellStyle name="40% - Accent4 13 4 2" xfId="9258"/>
    <cellStyle name="40% - Accent4 13 5" xfId="9259"/>
    <cellStyle name="40% - Accent4 13 5 2" xfId="9260"/>
    <cellStyle name="40% - Accent4 13 6" xfId="9261"/>
    <cellStyle name="40% - Accent4 14" xfId="2949"/>
    <cellStyle name="40% - Accent4 14 2" xfId="9262"/>
    <cellStyle name="40% - Accent4 14 2 2" xfId="9263"/>
    <cellStyle name="40% - Accent4 14 2 2 2" xfId="9264"/>
    <cellStyle name="40% - Accent4 14 2 3" xfId="9265"/>
    <cellStyle name="40% - Accent4 14 2 3 2" xfId="9266"/>
    <cellStyle name="40% - Accent4 14 2 4" xfId="9267"/>
    <cellStyle name="40% - Accent4 14 3" xfId="9268"/>
    <cellStyle name="40% - Accent4 14 3 2" xfId="9269"/>
    <cellStyle name="40% - Accent4 14 4" xfId="9270"/>
    <cellStyle name="40% - Accent4 14 4 2" xfId="9271"/>
    <cellStyle name="40% - Accent4 14 5" xfId="9272"/>
    <cellStyle name="40% - Accent4 15" xfId="9273"/>
    <cellStyle name="40% - Accent4 15 2" xfId="9274"/>
    <cellStyle name="40% - Accent4 15 2 2" xfId="9275"/>
    <cellStyle name="40% - Accent4 15 3" xfId="9276"/>
    <cellStyle name="40% - Accent4 15 3 2" xfId="9277"/>
    <cellStyle name="40% - Accent4 15 4" xfId="9278"/>
    <cellStyle name="40% - Accent4 16" xfId="9279"/>
    <cellStyle name="40% - Accent4 16 2" xfId="9280"/>
    <cellStyle name="40% - Accent4 17" xfId="9281"/>
    <cellStyle name="40% - Accent4 17 2" xfId="9282"/>
    <cellStyle name="40% - Accent4 18" xfId="9283"/>
    <cellStyle name="40% - Accent4 18 2" xfId="9284"/>
    <cellStyle name="40% - Accent4 19" xfId="9285"/>
    <cellStyle name="40% - Accent4 19 2" xfId="9286"/>
    <cellStyle name="40% - Accent4 2" xfId="175"/>
    <cellStyle name="40% - Accent4 2 2" xfId="237"/>
    <cellStyle name="40% - Accent4 2 2 2" xfId="1597"/>
    <cellStyle name="40% - Accent4 20" xfId="9287"/>
    <cellStyle name="40% - Accent4 20 2" xfId="9288"/>
    <cellStyle name="40% - Accent4 21" xfId="9289"/>
    <cellStyle name="40% - Accent4 21 2" xfId="9290"/>
    <cellStyle name="40% - Accent4 22" xfId="9291"/>
    <cellStyle name="40% - Accent4 22 2" xfId="9292"/>
    <cellStyle name="40% - Accent4 3" xfId="176"/>
    <cellStyle name="40% - Accent4 3 10" xfId="9293"/>
    <cellStyle name="40% - Accent4 3 10 2" xfId="9294"/>
    <cellStyle name="40% - Accent4 3 2" xfId="704"/>
    <cellStyle name="40% - Accent4 3 2 10" xfId="9295"/>
    <cellStyle name="40% - Accent4 3 2 2" xfId="839"/>
    <cellStyle name="40% - Accent4 3 2 2 2" xfId="2482"/>
    <cellStyle name="40% - Accent4 3 2 2 2 2" xfId="3286"/>
    <cellStyle name="40% - Accent4 3 2 2 2 2 2" xfId="9296"/>
    <cellStyle name="40% - Accent4 3 2 2 2 3" xfId="9297"/>
    <cellStyle name="40% - Accent4 3 2 2 2 3 2" xfId="9298"/>
    <cellStyle name="40% - Accent4 3 2 2 2 4" xfId="9299"/>
    <cellStyle name="40% - Accent4 3 2 2 3" xfId="3137"/>
    <cellStyle name="40% - Accent4 3 2 2 3 2" xfId="9300"/>
    <cellStyle name="40% - Accent4 3 2 2 4" xfId="9301"/>
    <cellStyle name="40% - Accent4 3 2 2 4 2" xfId="9302"/>
    <cellStyle name="40% - Accent4 3 2 2 5" xfId="9303"/>
    <cellStyle name="40% - Accent4 3 2 2 5 2" xfId="9304"/>
    <cellStyle name="40% - Accent4 3 2 2 6" xfId="9305"/>
    <cellStyle name="40% - Accent4 3 2 2 6 2" xfId="9306"/>
    <cellStyle name="40% - Accent4 3 2 2 7" xfId="9307"/>
    <cellStyle name="40% - Accent4 3 2 2 8" xfId="9308"/>
    <cellStyle name="40% - Accent4 3 2 3" xfId="1599"/>
    <cellStyle name="40% - Accent4 3 2 3 2" xfId="3287"/>
    <cellStyle name="40% - Accent4 3 2 3 2 2" xfId="9309"/>
    <cellStyle name="40% - Accent4 3 2 3 2 2 2" xfId="9310"/>
    <cellStyle name="40% - Accent4 3 2 3 2 3" xfId="9311"/>
    <cellStyle name="40% - Accent4 3 2 3 2 3 2" xfId="9312"/>
    <cellStyle name="40% - Accent4 3 2 3 2 4" xfId="9313"/>
    <cellStyle name="40% - Accent4 3 2 3 3" xfId="9314"/>
    <cellStyle name="40% - Accent4 3 2 3 3 2" xfId="9315"/>
    <cellStyle name="40% - Accent4 3 2 3 4" xfId="9316"/>
    <cellStyle name="40% - Accent4 3 2 3 4 2" xfId="9317"/>
    <cellStyle name="40% - Accent4 3 2 3 5" xfId="9318"/>
    <cellStyle name="40% - Accent4 3 2 4" xfId="3002"/>
    <cellStyle name="40% - Accent4 3 2 4 2" xfId="9319"/>
    <cellStyle name="40% - Accent4 3 2 4 2 2" xfId="9320"/>
    <cellStyle name="40% - Accent4 3 2 4 3" xfId="9321"/>
    <cellStyle name="40% - Accent4 3 2 4 3 2" xfId="9322"/>
    <cellStyle name="40% - Accent4 3 2 4 4" xfId="9323"/>
    <cellStyle name="40% - Accent4 3 2 5" xfId="9324"/>
    <cellStyle name="40% - Accent4 3 2 5 2" xfId="9325"/>
    <cellStyle name="40% - Accent4 3 2 6" xfId="9326"/>
    <cellStyle name="40% - Accent4 3 2 6 2" xfId="9327"/>
    <cellStyle name="40% - Accent4 3 2 7" xfId="9328"/>
    <cellStyle name="40% - Accent4 3 2 7 2" xfId="9329"/>
    <cellStyle name="40% - Accent4 3 2 8" xfId="9330"/>
    <cellStyle name="40% - Accent4 3 2 8 2" xfId="9331"/>
    <cellStyle name="40% - Accent4 3 2 9" xfId="9332"/>
    <cellStyle name="40% - Accent4 3 3" xfId="1598"/>
    <cellStyle name="40% - Accent4 3 4" xfId="1413"/>
    <cellStyle name="40% - Accent4 3 4 2" xfId="2312"/>
    <cellStyle name="40% - Accent4 3 4 2 2" xfId="9333"/>
    <cellStyle name="40% - Accent4 3 4 2 2 2" xfId="9334"/>
    <cellStyle name="40% - Accent4 3 4 2 2 2 2" xfId="9335"/>
    <cellStyle name="40% - Accent4 3 4 2 2 3" xfId="9336"/>
    <cellStyle name="40% - Accent4 3 4 2 2 3 2" xfId="9337"/>
    <cellStyle name="40% - Accent4 3 4 2 2 4" xfId="9338"/>
    <cellStyle name="40% - Accent4 3 4 2 3" xfId="9339"/>
    <cellStyle name="40% - Accent4 3 4 2 3 2" xfId="9340"/>
    <cellStyle name="40% - Accent4 3 4 2 4" xfId="9341"/>
    <cellStyle name="40% - Accent4 3 4 2 4 2" xfId="9342"/>
    <cellStyle name="40% - Accent4 3 4 2 5" xfId="9343"/>
    <cellStyle name="40% - Accent4 3 4 2 5 2" xfId="9344"/>
    <cellStyle name="40% - Accent4 3 4 2 6" xfId="9345"/>
    <cellStyle name="40% - Accent4 3 4 3" xfId="9346"/>
    <cellStyle name="40% - Accent4 3 4 3 2" xfId="9347"/>
    <cellStyle name="40% - Accent4 3 4 3 2 2" xfId="9348"/>
    <cellStyle name="40% - Accent4 3 4 3 3" xfId="9349"/>
    <cellStyle name="40% - Accent4 3 4 3 3 2" xfId="9350"/>
    <cellStyle name="40% - Accent4 3 4 3 4" xfId="9351"/>
    <cellStyle name="40% - Accent4 3 4 4" xfId="9352"/>
    <cellStyle name="40% - Accent4 3 4 4 2" xfId="9353"/>
    <cellStyle name="40% - Accent4 3 4 5" xfId="9354"/>
    <cellStyle name="40% - Accent4 3 4 5 2" xfId="9355"/>
    <cellStyle name="40% - Accent4 3 4 6" xfId="9356"/>
    <cellStyle name="40% - Accent4 3 4 6 2" xfId="9357"/>
    <cellStyle name="40% - Accent4 3 4 7" xfId="9358"/>
    <cellStyle name="40% - Accent4 3 5" xfId="2137"/>
    <cellStyle name="40% - Accent4 3 5 2" xfId="9359"/>
    <cellStyle name="40% - Accent4 3 5 2 2" xfId="9360"/>
    <cellStyle name="40% - Accent4 3 5 2 2 2" xfId="9361"/>
    <cellStyle name="40% - Accent4 3 5 2 3" xfId="9362"/>
    <cellStyle name="40% - Accent4 3 5 2 3 2" xfId="9363"/>
    <cellStyle name="40% - Accent4 3 5 2 4" xfId="9364"/>
    <cellStyle name="40% - Accent4 3 5 3" xfId="9365"/>
    <cellStyle name="40% - Accent4 3 5 3 2" xfId="9366"/>
    <cellStyle name="40% - Accent4 3 5 4" xfId="9367"/>
    <cellStyle name="40% - Accent4 3 5 4 2" xfId="9368"/>
    <cellStyle name="40% - Accent4 3 5 5" xfId="9369"/>
    <cellStyle name="40% - Accent4 3 5 5 2" xfId="9370"/>
    <cellStyle name="40% - Accent4 3 5 6" xfId="9371"/>
    <cellStyle name="40% - Accent4 3 6" xfId="1231"/>
    <cellStyle name="40% - Accent4 3 6 2" xfId="9372"/>
    <cellStyle name="40% - Accent4 3 6 2 2" xfId="9373"/>
    <cellStyle name="40% - Accent4 3 6 3" xfId="9374"/>
    <cellStyle name="40% - Accent4 3 6 3 2" xfId="9375"/>
    <cellStyle name="40% - Accent4 3 6 4" xfId="9376"/>
    <cellStyle name="40% - Accent4 3 7" xfId="9377"/>
    <cellStyle name="40% - Accent4 3 7 2" xfId="9378"/>
    <cellStyle name="40% - Accent4 3 8" xfId="9379"/>
    <cellStyle name="40% - Accent4 3 8 2" xfId="9380"/>
    <cellStyle name="40% - Accent4 3 9" xfId="9381"/>
    <cellStyle name="40% - Accent4 3 9 2" xfId="9382"/>
    <cellStyle name="40% - Accent4 4" xfId="177"/>
    <cellStyle name="40% - Accent4 4 10" xfId="9383"/>
    <cellStyle name="40% - Accent4 4 10 2" xfId="9384"/>
    <cellStyle name="40% - Accent4 4 2" xfId="725"/>
    <cellStyle name="40% - Accent4 4 2 2" xfId="860"/>
    <cellStyle name="40% - Accent4 4 2 2 2" xfId="2483"/>
    <cellStyle name="40% - Accent4 4 2 2 2 2" xfId="3288"/>
    <cellStyle name="40% - Accent4 4 2 2 2 2 2" xfId="9385"/>
    <cellStyle name="40% - Accent4 4 2 2 2 3" xfId="9386"/>
    <cellStyle name="40% - Accent4 4 2 2 2 3 2" xfId="9387"/>
    <cellStyle name="40% - Accent4 4 2 2 2 4" xfId="9388"/>
    <cellStyle name="40% - Accent4 4 2 2 3" xfId="3158"/>
    <cellStyle name="40% - Accent4 4 2 2 3 2" xfId="9389"/>
    <cellStyle name="40% - Accent4 4 2 2 4" xfId="9390"/>
    <cellStyle name="40% - Accent4 4 2 2 4 2" xfId="9391"/>
    <cellStyle name="40% - Accent4 4 2 2 5" xfId="9392"/>
    <cellStyle name="40% - Accent4 4 2 2 5 2" xfId="9393"/>
    <cellStyle name="40% - Accent4 4 2 2 6" xfId="9394"/>
    <cellStyle name="40% - Accent4 4 2 2 6 2" xfId="9395"/>
    <cellStyle name="40% - Accent4 4 2 2 7" xfId="9396"/>
    <cellStyle name="40% - Accent4 4 2 2 8" xfId="9397"/>
    <cellStyle name="40% - Accent4 4 2 3" xfId="1600"/>
    <cellStyle name="40% - Accent4 4 2 3 2" xfId="3289"/>
    <cellStyle name="40% - Accent4 4 2 3 2 2" xfId="9398"/>
    <cellStyle name="40% - Accent4 4 2 3 3" xfId="9399"/>
    <cellStyle name="40% - Accent4 4 2 3 3 2" xfId="9400"/>
    <cellStyle name="40% - Accent4 4 2 3 4" xfId="9401"/>
    <cellStyle name="40% - Accent4 4 2 4" xfId="3023"/>
    <cellStyle name="40% - Accent4 4 2 4 2" xfId="9402"/>
    <cellStyle name="40% - Accent4 4 2 5" xfId="9403"/>
    <cellStyle name="40% - Accent4 4 2 5 2" xfId="9404"/>
    <cellStyle name="40% - Accent4 4 2 6" xfId="9405"/>
    <cellStyle name="40% - Accent4 4 2 6 2" xfId="9406"/>
    <cellStyle name="40% - Accent4 4 2 7" xfId="9407"/>
    <cellStyle name="40% - Accent4 4 2 7 2" xfId="9408"/>
    <cellStyle name="40% - Accent4 4 2 8" xfId="9409"/>
    <cellStyle name="40% - Accent4 4 2 9" xfId="9410"/>
    <cellStyle name="40% - Accent4 4 3" xfId="1434"/>
    <cellStyle name="40% - Accent4 4 3 2" xfId="2333"/>
    <cellStyle name="40% - Accent4 4 3 2 2" xfId="9411"/>
    <cellStyle name="40% - Accent4 4 3 2 2 2" xfId="9412"/>
    <cellStyle name="40% - Accent4 4 3 2 2 2 2" xfId="9413"/>
    <cellStyle name="40% - Accent4 4 3 2 2 3" xfId="9414"/>
    <cellStyle name="40% - Accent4 4 3 2 2 3 2" xfId="9415"/>
    <cellStyle name="40% - Accent4 4 3 2 2 4" xfId="9416"/>
    <cellStyle name="40% - Accent4 4 3 2 3" xfId="9417"/>
    <cellStyle name="40% - Accent4 4 3 2 3 2" xfId="9418"/>
    <cellStyle name="40% - Accent4 4 3 2 4" xfId="9419"/>
    <cellStyle name="40% - Accent4 4 3 2 4 2" xfId="9420"/>
    <cellStyle name="40% - Accent4 4 3 2 5" xfId="9421"/>
    <cellStyle name="40% - Accent4 4 3 2 5 2" xfId="9422"/>
    <cellStyle name="40% - Accent4 4 3 2 6" xfId="9423"/>
    <cellStyle name="40% - Accent4 4 3 3" xfId="9424"/>
    <cellStyle name="40% - Accent4 4 3 3 2" xfId="9425"/>
    <cellStyle name="40% - Accent4 4 3 3 2 2" xfId="9426"/>
    <cellStyle name="40% - Accent4 4 3 3 3" xfId="9427"/>
    <cellStyle name="40% - Accent4 4 3 3 3 2" xfId="9428"/>
    <cellStyle name="40% - Accent4 4 3 3 4" xfId="9429"/>
    <cellStyle name="40% - Accent4 4 3 4" xfId="9430"/>
    <cellStyle name="40% - Accent4 4 3 4 2" xfId="9431"/>
    <cellStyle name="40% - Accent4 4 3 5" xfId="9432"/>
    <cellStyle name="40% - Accent4 4 3 5 2" xfId="9433"/>
    <cellStyle name="40% - Accent4 4 3 6" xfId="9434"/>
    <cellStyle name="40% - Accent4 4 3 6 2" xfId="9435"/>
    <cellStyle name="40% - Accent4 4 3 7" xfId="9436"/>
    <cellStyle name="40% - Accent4 4 4" xfId="2158"/>
    <cellStyle name="40% - Accent4 4 4 2" xfId="9437"/>
    <cellStyle name="40% - Accent4 4 4 2 2" xfId="9438"/>
    <cellStyle name="40% - Accent4 4 4 2 2 2" xfId="9439"/>
    <cellStyle name="40% - Accent4 4 4 2 3" xfId="9440"/>
    <cellStyle name="40% - Accent4 4 4 2 3 2" xfId="9441"/>
    <cellStyle name="40% - Accent4 4 4 2 4" xfId="9442"/>
    <cellStyle name="40% - Accent4 4 4 3" xfId="9443"/>
    <cellStyle name="40% - Accent4 4 4 3 2" xfId="9444"/>
    <cellStyle name="40% - Accent4 4 4 4" xfId="9445"/>
    <cellStyle name="40% - Accent4 4 4 4 2" xfId="9446"/>
    <cellStyle name="40% - Accent4 4 4 5" xfId="9447"/>
    <cellStyle name="40% - Accent4 4 4 5 2" xfId="9448"/>
    <cellStyle name="40% - Accent4 4 4 6" xfId="9449"/>
    <cellStyle name="40% - Accent4 4 5" xfId="1252"/>
    <cellStyle name="40% - Accent4 4 5 2" xfId="9450"/>
    <cellStyle name="40% - Accent4 4 5 2 2" xfId="9451"/>
    <cellStyle name="40% - Accent4 4 5 2 2 2" xfId="9452"/>
    <cellStyle name="40% - Accent4 4 5 2 3" xfId="9453"/>
    <cellStyle name="40% - Accent4 4 5 2 3 2" xfId="9454"/>
    <cellStyle name="40% - Accent4 4 5 2 4" xfId="9455"/>
    <cellStyle name="40% - Accent4 4 5 3" xfId="9456"/>
    <cellStyle name="40% - Accent4 4 5 3 2" xfId="9457"/>
    <cellStyle name="40% - Accent4 4 5 4" xfId="9458"/>
    <cellStyle name="40% - Accent4 4 5 4 2" xfId="9459"/>
    <cellStyle name="40% - Accent4 4 5 5" xfId="9460"/>
    <cellStyle name="40% - Accent4 4 6" xfId="9461"/>
    <cellStyle name="40% - Accent4 4 6 2" xfId="9462"/>
    <cellStyle name="40% - Accent4 4 6 2 2" xfId="9463"/>
    <cellStyle name="40% - Accent4 4 6 3" xfId="9464"/>
    <cellStyle name="40% - Accent4 4 6 3 2" xfId="9465"/>
    <cellStyle name="40% - Accent4 4 6 4" xfId="9466"/>
    <cellStyle name="40% - Accent4 4 7" xfId="9467"/>
    <cellStyle name="40% - Accent4 4 7 2" xfId="9468"/>
    <cellStyle name="40% - Accent4 4 8" xfId="9469"/>
    <cellStyle name="40% - Accent4 4 8 2" xfId="9470"/>
    <cellStyle name="40% - Accent4 4 9" xfId="9471"/>
    <cellStyle name="40% - Accent4 4 9 2" xfId="9472"/>
    <cellStyle name="40% - Accent4 5" xfId="178"/>
    <cellStyle name="40% - Accent4 5 10" xfId="9473"/>
    <cellStyle name="40% - Accent4 5 10 2" xfId="9474"/>
    <cellStyle name="40% - Accent4 5 2" xfId="740"/>
    <cellStyle name="40% - Accent4 5 2 2" xfId="875"/>
    <cellStyle name="40% - Accent4 5 2 2 2" xfId="2484"/>
    <cellStyle name="40% - Accent4 5 2 2 2 2" xfId="3290"/>
    <cellStyle name="40% - Accent4 5 2 2 2 2 2" xfId="9475"/>
    <cellStyle name="40% - Accent4 5 2 2 2 3" xfId="9476"/>
    <cellStyle name="40% - Accent4 5 2 2 2 3 2" xfId="9477"/>
    <cellStyle name="40% - Accent4 5 2 2 2 4" xfId="9478"/>
    <cellStyle name="40% - Accent4 5 2 2 3" xfId="3173"/>
    <cellStyle name="40% - Accent4 5 2 2 3 2" xfId="9479"/>
    <cellStyle name="40% - Accent4 5 2 2 4" xfId="9480"/>
    <cellStyle name="40% - Accent4 5 2 2 4 2" xfId="9481"/>
    <cellStyle name="40% - Accent4 5 2 2 5" xfId="9482"/>
    <cellStyle name="40% - Accent4 5 2 2 5 2" xfId="9483"/>
    <cellStyle name="40% - Accent4 5 2 2 6" xfId="9484"/>
    <cellStyle name="40% - Accent4 5 2 2 6 2" xfId="9485"/>
    <cellStyle name="40% - Accent4 5 2 2 7" xfId="9486"/>
    <cellStyle name="40% - Accent4 5 2 2 8" xfId="9487"/>
    <cellStyle name="40% - Accent4 5 2 3" xfId="1601"/>
    <cellStyle name="40% - Accent4 5 2 3 2" xfId="3291"/>
    <cellStyle name="40% - Accent4 5 2 3 2 2" xfId="9488"/>
    <cellStyle name="40% - Accent4 5 2 3 3" xfId="9489"/>
    <cellStyle name="40% - Accent4 5 2 3 3 2" xfId="9490"/>
    <cellStyle name="40% - Accent4 5 2 3 4" xfId="9491"/>
    <cellStyle name="40% - Accent4 5 2 4" xfId="3038"/>
    <cellStyle name="40% - Accent4 5 2 4 2" xfId="9492"/>
    <cellStyle name="40% - Accent4 5 2 5" xfId="9493"/>
    <cellStyle name="40% - Accent4 5 2 5 2" xfId="9494"/>
    <cellStyle name="40% - Accent4 5 2 6" xfId="9495"/>
    <cellStyle name="40% - Accent4 5 2 6 2" xfId="9496"/>
    <cellStyle name="40% - Accent4 5 2 7" xfId="9497"/>
    <cellStyle name="40% - Accent4 5 2 7 2" xfId="9498"/>
    <cellStyle name="40% - Accent4 5 2 8" xfId="9499"/>
    <cellStyle name="40% - Accent4 5 2 9" xfId="9500"/>
    <cellStyle name="40% - Accent4 5 3" xfId="1449"/>
    <cellStyle name="40% - Accent4 5 3 2" xfId="2348"/>
    <cellStyle name="40% - Accent4 5 3 2 2" xfId="9501"/>
    <cellStyle name="40% - Accent4 5 3 2 2 2" xfId="9502"/>
    <cellStyle name="40% - Accent4 5 3 2 2 2 2" xfId="9503"/>
    <cellStyle name="40% - Accent4 5 3 2 2 3" xfId="9504"/>
    <cellStyle name="40% - Accent4 5 3 2 2 3 2" xfId="9505"/>
    <cellStyle name="40% - Accent4 5 3 2 2 4" xfId="9506"/>
    <cellStyle name="40% - Accent4 5 3 2 3" xfId="9507"/>
    <cellStyle name="40% - Accent4 5 3 2 3 2" xfId="9508"/>
    <cellStyle name="40% - Accent4 5 3 2 4" xfId="9509"/>
    <cellStyle name="40% - Accent4 5 3 2 4 2" xfId="9510"/>
    <cellStyle name="40% - Accent4 5 3 2 5" xfId="9511"/>
    <cellStyle name="40% - Accent4 5 3 2 5 2" xfId="9512"/>
    <cellStyle name="40% - Accent4 5 3 2 6" xfId="9513"/>
    <cellStyle name="40% - Accent4 5 3 3" xfId="9514"/>
    <cellStyle name="40% - Accent4 5 3 3 2" xfId="9515"/>
    <cellStyle name="40% - Accent4 5 3 3 2 2" xfId="9516"/>
    <cellStyle name="40% - Accent4 5 3 3 3" xfId="9517"/>
    <cellStyle name="40% - Accent4 5 3 3 3 2" xfId="9518"/>
    <cellStyle name="40% - Accent4 5 3 3 4" xfId="9519"/>
    <cellStyle name="40% - Accent4 5 3 4" xfId="9520"/>
    <cellStyle name="40% - Accent4 5 3 4 2" xfId="9521"/>
    <cellStyle name="40% - Accent4 5 3 5" xfId="9522"/>
    <cellStyle name="40% - Accent4 5 3 5 2" xfId="9523"/>
    <cellStyle name="40% - Accent4 5 3 6" xfId="9524"/>
    <cellStyle name="40% - Accent4 5 3 6 2" xfId="9525"/>
    <cellStyle name="40% - Accent4 5 3 7" xfId="9526"/>
    <cellStyle name="40% - Accent4 5 4" xfId="2173"/>
    <cellStyle name="40% - Accent4 5 4 2" xfId="9527"/>
    <cellStyle name="40% - Accent4 5 4 2 2" xfId="9528"/>
    <cellStyle name="40% - Accent4 5 4 2 2 2" xfId="9529"/>
    <cellStyle name="40% - Accent4 5 4 2 3" xfId="9530"/>
    <cellStyle name="40% - Accent4 5 4 2 3 2" xfId="9531"/>
    <cellStyle name="40% - Accent4 5 4 2 4" xfId="9532"/>
    <cellStyle name="40% - Accent4 5 4 3" xfId="9533"/>
    <cellStyle name="40% - Accent4 5 4 3 2" xfId="9534"/>
    <cellStyle name="40% - Accent4 5 4 4" xfId="9535"/>
    <cellStyle name="40% - Accent4 5 4 4 2" xfId="9536"/>
    <cellStyle name="40% - Accent4 5 4 5" xfId="9537"/>
    <cellStyle name="40% - Accent4 5 4 5 2" xfId="9538"/>
    <cellStyle name="40% - Accent4 5 4 6" xfId="9539"/>
    <cellStyle name="40% - Accent4 5 5" xfId="1267"/>
    <cellStyle name="40% - Accent4 5 5 2" xfId="9540"/>
    <cellStyle name="40% - Accent4 5 5 2 2" xfId="9541"/>
    <cellStyle name="40% - Accent4 5 5 2 2 2" xfId="9542"/>
    <cellStyle name="40% - Accent4 5 5 2 3" xfId="9543"/>
    <cellStyle name="40% - Accent4 5 5 2 3 2" xfId="9544"/>
    <cellStyle name="40% - Accent4 5 5 2 4" xfId="9545"/>
    <cellStyle name="40% - Accent4 5 5 3" xfId="9546"/>
    <cellStyle name="40% - Accent4 5 5 3 2" xfId="9547"/>
    <cellStyle name="40% - Accent4 5 5 4" xfId="9548"/>
    <cellStyle name="40% - Accent4 5 5 4 2" xfId="9549"/>
    <cellStyle name="40% - Accent4 5 5 5" xfId="9550"/>
    <cellStyle name="40% - Accent4 5 6" xfId="9551"/>
    <cellStyle name="40% - Accent4 5 6 2" xfId="9552"/>
    <cellStyle name="40% - Accent4 5 6 2 2" xfId="9553"/>
    <cellStyle name="40% - Accent4 5 6 3" xfId="9554"/>
    <cellStyle name="40% - Accent4 5 6 3 2" xfId="9555"/>
    <cellStyle name="40% - Accent4 5 6 4" xfId="9556"/>
    <cellStyle name="40% - Accent4 5 7" xfId="9557"/>
    <cellStyle name="40% - Accent4 5 7 2" xfId="9558"/>
    <cellStyle name="40% - Accent4 5 8" xfId="9559"/>
    <cellStyle name="40% - Accent4 5 8 2" xfId="9560"/>
    <cellStyle name="40% - Accent4 5 9" xfId="9561"/>
    <cellStyle name="40% - Accent4 5 9 2" xfId="9562"/>
    <cellStyle name="40% - Accent4 6" xfId="174"/>
    <cellStyle name="40% - Accent4 6 10" xfId="9563"/>
    <cellStyle name="40% - Accent4 6 10 2" xfId="9564"/>
    <cellStyle name="40% - Accent4 6 2" xfId="754"/>
    <cellStyle name="40% - Accent4 6 2 2" xfId="889"/>
    <cellStyle name="40% - Accent4 6 2 2 2" xfId="2485"/>
    <cellStyle name="40% - Accent4 6 2 2 2 2" xfId="3292"/>
    <cellStyle name="40% - Accent4 6 2 2 2 2 2" xfId="9565"/>
    <cellStyle name="40% - Accent4 6 2 2 2 3" xfId="9566"/>
    <cellStyle name="40% - Accent4 6 2 2 2 3 2" xfId="9567"/>
    <cellStyle name="40% - Accent4 6 2 2 2 4" xfId="9568"/>
    <cellStyle name="40% - Accent4 6 2 2 3" xfId="3187"/>
    <cellStyle name="40% - Accent4 6 2 2 3 2" xfId="9569"/>
    <cellStyle name="40% - Accent4 6 2 2 4" xfId="9570"/>
    <cellStyle name="40% - Accent4 6 2 2 4 2" xfId="9571"/>
    <cellStyle name="40% - Accent4 6 2 2 5" xfId="9572"/>
    <cellStyle name="40% - Accent4 6 2 2 5 2" xfId="9573"/>
    <cellStyle name="40% - Accent4 6 2 2 6" xfId="9574"/>
    <cellStyle name="40% - Accent4 6 2 2 6 2" xfId="9575"/>
    <cellStyle name="40% - Accent4 6 2 2 7" xfId="9576"/>
    <cellStyle name="40% - Accent4 6 2 2 8" xfId="9577"/>
    <cellStyle name="40% - Accent4 6 2 3" xfId="1602"/>
    <cellStyle name="40% - Accent4 6 2 3 2" xfId="3293"/>
    <cellStyle name="40% - Accent4 6 2 3 2 2" xfId="9578"/>
    <cellStyle name="40% - Accent4 6 2 3 3" xfId="9579"/>
    <cellStyle name="40% - Accent4 6 2 3 3 2" xfId="9580"/>
    <cellStyle name="40% - Accent4 6 2 3 4" xfId="9581"/>
    <cellStyle name="40% - Accent4 6 2 4" xfId="3052"/>
    <cellStyle name="40% - Accent4 6 2 4 2" xfId="9582"/>
    <cellStyle name="40% - Accent4 6 2 5" xfId="9583"/>
    <cellStyle name="40% - Accent4 6 2 5 2" xfId="9584"/>
    <cellStyle name="40% - Accent4 6 2 6" xfId="9585"/>
    <cellStyle name="40% - Accent4 6 2 6 2" xfId="9586"/>
    <cellStyle name="40% - Accent4 6 2 7" xfId="9587"/>
    <cellStyle name="40% - Accent4 6 2 7 2" xfId="9588"/>
    <cellStyle name="40% - Accent4 6 2 8" xfId="9589"/>
    <cellStyle name="40% - Accent4 6 2 9" xfId="9590"/>
    <cellStyle name="40% - Accent4 6 3" xfId="1463"/>
    <cellStyle name="40% - Accent4 6 3 2" xfId="2362"/>
    <cellStyle name="40% - Accent4 6 3 2 2" xfId="9591"/>
    <cellStyle name="40% - Accent4 6 3 2 2 2" xfId="9592"/>
    <cellStyle name="40% - Accent4 6 3 2 2 2 2" xfId="9593"/>
    <cellStyle name="40% - Accent4 6 3 2 2 3" xfId="9594"/>
    <cellStyle name="40% - Accent4 6 3 2 2 3 2" xfId="9595"/>
    <cellStyle name="40% - Accent4 6 3 2 2 4" xfId="9596"/>
    <cellStyle name="40% - Accent4 6 3 2 3" xfId="9597"/>
    <cellStyle name="40% - Accent4 6 3 2 3 2" xfId="9598"/>
    <cellStyle name="40% - Accent4 6 3 2 4" xfId="9599"/>
    <cellStyle name="40% - Accent4 6 3 2 4 2" xfId="9600"/>
    <cellStyle name="40% - Accent4 6 3 2 5" xfId="9601"/>
    <cellStyle name="40% - Accent4 6 3 2 5 2" xfId="9602"/>
    <cellStyle name="40% - Accent4 6 3 2 6" xfId="9603"/>
    <cellStyle name="40% - Accent4 6 3 3" xfId="9604"/>
    <cellStyle name="40% - Accent4 6 3 3 2" xfId="9605"/>
    <cellStyle name="40% - Accent4 6 3 3 2 2" xfId="9606"/>
    <cellStyle name="40% - Accent4 6 3 3 3" xfId="9607"/>
    <cellStyle name="40% - Accent4 6 3 3 3 2" xfId="9608"/>
    <cellStyle name="40% - Accent4 6 3 3 4" xfId="9609"/>
    <cellStyle name="40% - Accent4 6 3 4" xfId="9610"/>
    <cellStyle name="40% - Accent4 6 3 4 2" xfId="9611"/>
    <cellStyle name="40% - Accent4 6 3 5" xfId="9612"/>
    <cellStyle name="40% - Accent4 6 3 5 2" xfId="9613"/>
    <cellStyle name="40% - Accent4 6 3 6" xfId="9614"/>
    <cellStyle name="40% - Accent4 6 3 6 2" xfId="9615"/>
    <cellStyle name="40% - Accent4 6 3 7" xfId="9616"/>
    <cellStyle name="40% - Accent4 6 4" xfId="2187"/>
    <cellStyle name="40% - Accent4 6 4 2" xfId="9617"/>
    <cellStyle name="40% - Accent4 6 4 2 2" xfId="9618"/>
    <cellStyle name="40% - Accent4 6 4 2 2 2" xfId="9619"/>
    <cellStyle name="40% - Accent4 6 4 2 3" xfId="9620"/>
    <cellStyle name="40% - Accent4 6 4 2 3 2" xfId="9621"/>
    <cellStyle name="40% - Accent4 6 4 2 4" xfId="9622"/>
    <cellStyle name="40% - Accent4 6 4 3" xfId="9623"/>
    <cellStyle name="40% - Accent4 6 4 3 2" xfId="9624"/>
    <cellStyle name="40% - Accent4 6 4 4" xfId="9625"/>
    <cellStyle name="40% - Accent4 6 4 4 2" xfId="9626"/>
    <cellStyle name="40% - Accent4 6 4 5" xfId="9627"/>
    <cellStyle name="40% - Accent4 6 4 5 2" xfId="9628"/>
    <cellStyle name="40% - Accent4 6 4 6" xfId="9629"/>
    <cellStyle name="40% - Accent4 6 5" xfId="1281"/>
    <cellStyle name="40% - Accent4 6 5 2" xfId="9630"/>
    <cellStyle name="40% - Accent4 6 5 2 2" xfId="9631"/>
    <cellStyle name="40% - Accent4 6 5 2 2 2" xfId="9632"/>
    <cellStyle name="40% - Accent4 6 5 2 3" xfId="9633"/>
    <cellStyle name="40% - Accent4 6 5 2 3 2" xfId="9634"/>
    <cellStyle name="40% - Accent4 6 5 2 4" xfId="9635"/>
    <cellStyle name="40% - Accent4 6 5 3" xfId="9636"/>
    <cellStyle name="40% - Accent4 6 5 3 2" xfId="9637"/>
    <cellStyle name="40% - Accent4 6 5 4" xfId="9638"/>
    <cellStyle name="40% - Accent4 6 5 4 2" xfId="9639"/>
    <cellStyle name="40% - Accent4 6 5 5" xfId="9640"/>
    <cellStyle name="40% - Accent4 6 6" xfId="9641"/>
    <cellStyle name="40% - Accent4 6 6 2" xfId="9642"/>
    <cellStyle name="40% - Accent4 6 6 2 2" xfId="9643"/>
    <cellStyle name="40% - Accent4 6 6 3" xfId="9644"/>
    <cellStyle name="40% - Accent4 6 6 3 2" xfId="9645"/>
    <cellStyle name="40% - Accent4 6 6 4" xfId="9646"/>
    <cellStyle name="40% - Accent4 6 7" xfId="9647"/>
    <cellStyle name="40% - Accent4 6 7 2" xfId="9648"/>
    <cellStyle name="40% - Accent4 6 8" xfId="9649"/>
    <cellStyle name="40% - Accent4 6 8 2" xfId="9650"/>
    <cellStyle name="40% - Accent4 6 9" xfId="9651"/>
    <cellStyle name="40% - Accent4 6 9 2" xfId="9652"/>
    <cellStyle name="40% - Accent4 7" xfId="774"/>
    <cellStyle name="40% - Accent4 7 10" xfId="9653"/>
    <cellStyle name="40% - Accent4 7 10 2" xfId="9654"/>
    <cellStyle name="40% - Accent4 7 11" xfId="9655"/>
    <cellStyle name="40% - Accent4 7 12" xfId="9656"/>
    <cellStyle name="40% - Accent4 7 2" xfId="909"/>
    <cellStyle name="40% - Accent4 7 2 2" xfId="2486"/>
    <cellStyle name="40% - Accent4 7 2 2 2" xfId="9657"/>
    <cellStyle name="40% - Accent4 7 2 2 2 2" xfId="9658"/>
    <cellStyle name="40% - Accent4 7 2 2 2 2 2" xfId="9659"/>
    <cellStyle name="40% - Accent4 7 2 2 2 3" xfId="9660"/>
    <cellStyle name="40% - Accent4 7 2 2 2 3 2" xfId="9661"/>
    <cellStyle name="40% - Accent4 7 2 2 2 4" xfId="9662"/>
    <cellStyle name="40% - Accent4 7 2 2 3" xfId="9663"/>
    <cellStyle name="40% - Accent4 7 2 2 3 2" xfId="9664"/>
    <cellStyle name="40% - Accent4 7 2 2 4" xfId="9665"/>
    <cellStyle name="40% - Accent4 7 2 2 4 2" xfId="9666"/>
    <cellStyle name="40% - Accent4 7 2 2 5" xfId="9667"/>
    <cellStyle name="40% - Accent4 7 2 2 5 2" xfId="9668"/>
    <cellStyle name="40% - Accent4 7 2 2 6" xfId="9669"/>
    <cellStyle name="40% - Accent4 7 2 3" xfId="1603"/>
    <cellStyle name="40% - Accent4 7 2 3 2" xfId="9670"/>
    <cellStyle name="40% - Accent4 7 2 3 2 2" xfId="9671"/>
    <cellStyle name="40% - Accent4 7 2 3 3" xfId="9672"/>
    <cellStyle name="40% - Accent4 7 2 3 3 2" xfId="9673"/>
    <cellStyle name="40% - Accent4 7 2 3 4" xfId="9674"/>
    <cellStyle name="40% - Accent4 7 2 4" xfId="3207"/>
    <cellStyle name="40% - Accent4 7 2 4 2" xfId="9675"/>
    <cellStyle name="40% - Accent4 7 2 5" xfId="9676"/>
    <cellStyle name="40% - Accent4 7 2 5 2" xfId="9677"/>
    <cellStyle name="40% - Accent4 7 2 6" xfId="9678"/>
    <cellStyle name="40% - Accent4 7 2 6 2" xfId="9679"/>
    <cellStyle name="40% - Accent4 7 2 7" xfId="9680"/>
    <cellStyle name="40% - Accent4 7 2 7 2" xfId="9681"/>
    <cellStyle name="40% - Accent4 7 2 8" xfId="9682"/>
    <cellStyle name="40% - Accent4 7 2 9" xfId="9683"/>
    <cellStyle name="40% - Accent4 7 3" xfId="1483"/>
    <cellStyle name="40% - Accent4 7 3 2" xfId="2382"/>
    <cellStyle name="40% - Accent4 7 3 2 2" xfId="9684"/>
    <cellStyle name="40% - Accent4 7 3 2 2 2" xfId="9685"/>
    <cellStyle name="40% - Accent4 7 3 2 2 2 2" xfId="9686"/>
    <cellStyle name="40% - Accent4 7 3 2 2 3" xfId="9687"/>
    <cellStyle name="40% - Accent4 7 3 2 2 3 2" xfId="9688"/>
    <cellStyle name="40% - Accent4 7 3 2 2 4" xfId="9689"/>
    <cellStyle name="40% - Accent4 7 3 2 3" xfId="9690"/>
    <cellStyle name="40% - Accent4 7 3 2 3 2" xfId="9691"/>
    <cellStyle name="40% - Accent4 7 3 2 4" xfId="9692"/>
    <cellStyle name="40% - Accent4 7 3 2 4 2" xfId="9693"/>
    <cellStyle name="40% - Accent4 7 3 2 5" xfId="9694"/>
    <cellStyle name="40% - Accent4 7 3 2 5 2" xfId="9695"/>
    <cellStyle name="40% - Accent4 7 3 2 6" xfId="9696"/>
    <cellStyle name="40% - Accent4 7 3 3" xfId="9697"/>
    <cellStyle name="40% - Accent4 7 3 3 2" xfId="9698"/>
    <cellStyle name="40% - Accent4 7 3 3 2 2" xfId="9699"/>
    <cellStyle name="40% - Accent4 7 3 3 3" xfId="9700"/>
    <cellStyle name="40% - Accent4 7 3 3 3 2" xfId="9701"/>
    <cellStyle name="40% - Accent4 7 3 3 4" xfId="9702"/>
    <cellStyle name="40% - Accent4 7 3 4" xfId="9703"/>
    <cellStyle name="40% - Accent4 7 3 4 2" xfId="9704"/>
    <cellStyle name="40% - Accent4 7 3 5" xfId="9705"/>
    <cellStyle name="40% - Accent4 7 3 5 2" xfId="9706"/>
    <cellStyle name="40% - Accent4 7 3 6" xfId="9707"/>
    <cellStyle name="40% - Accent4 7 3 6 2" xfId="9708"/>
    <cellStyle name="40% - Accent4 7 3 7" xfId="9709"/>
    <cellStyle name="40% - Accent4 7 4" xfId="2207"/>
    <cellStyle name="40% - Accent4 7 4 2" xfId="9710"/>
    <cellStyle name="40% - Accent4 7 4 2 2" xfId="9711"/>
    <cellStyle name="40% - Accent4 7 4 2 2 2" xfId="9712"/>
    <cellStyle name="40% - Accent4 7 4 2 3" xfId="9713"/>
    <cellStyle name="40% - Accent4 7 4 2 3 2" xfId="9714"/>
    <cellStyle name="40% - Accent4 7 4 2 4" xfId="9715"/>
    <cellStyle name="40% - Accent4 7 4 3" xfId="9716"/>
    <cellStyle name="40% - Accent4 7 4 3 2" xfId="9717"/>
    <cellStyle name="40% - Accent4 7 4 4" xfId="9718"/>
    <cellStyle name="40% - Accent4 7 4 4 2" xfId="9719"/>
    <cellStyle name="40% - Accent4 7 4 5" xfId="9720"/>
    <cellStyle name="40% - Accent4 7 4 5 2" xfId="9721"/>
    <cellStyle name="40% - Accent4 7 4 6" xfId="9722"/>
    <cellStyle name="40% - Accent4 7 5" xfId="1301"/>
    <cellStyle name="40% - Accent4 7 5 2" xfId="9723"/>
    <cellStyle name="40% - Accent4 7 5 2 2" xfId="9724"/>
    <cellStyle name="40% - Accent4 7 5 2 2 2" xfId="9725"/>
    <cellStyle name="40% - Accent4 7 5 2 3" xfId="9726"/>
    <cellStyle name="40% - Accent4 7 5 2 3 2" xfId="9727"/>
    <cellStyle name="40% - Accent4 7 5 2 4" xfId="9728"/>
    <cellStyle name="40% - Accent4 7 5 3" xfId="9729"/>
    <cellStyle name="40% - Accent4 7 5 3 2" xfId="9730"/>
    <cellStyle name="40% - Accent4 7 5 4" xfId="9731"/>
    <cellStyle name="40% - Accent4 7 5 4 2" xfId="9732"/>
    <cellStyle name="40% - Accent4 7 5 5" xfId="9733"/>
    <cellStyle name="40% - Accent4 7 6" xfId="3072"/>
    <cellStyle name="40% - Accent4 7 6 2" xfId="9734"/>
    <cellStyle name="40% - Accent4 7 6 2 2" xfId="9735"/>
    <cellStyle name="40% - Accent4 7 6 3" xfId="9736"/>
    <cellStyle name="40% - Accent4 7 6 3 2" xfId="9737"/>
    <cellStyle name="40% - Accent4 7 6 4" xfId="9738"/>
    <cellStyle name="40% - Accent4 7 7" xfId="9739"/>
    <cellStyle name="40% - Accent4 7 7 2" xfId="9740"/>
    <cellStyle name="40% - Accent4 7 8" xfId="9741"/>
    <cellStyle name="40% - Accent4 7 8 2" xfId="9742"/>
    <cellStyle name="40% - Accent4 7 9" xfId="9743"/>
    <cellStyle name="40% - Accent4 7 9 2" xfId="9744"/>
    <cellStyle name="40% - Accent4 8" xfId="786"/>
    <cellStyle name="40% - Accent4 8 10" xfId="9745"/>
    <cellStyle name="40% - Accent4 8 2" xfId="1517"/>
    <cellStyle name="40% - Accent4 8 2 2" xfId="2416"/>
    <cellStyle name="40% - Accent4 8 2 2 2" xfId="9746"/>
    <cellStyle name="40% - Accent4 8 2 2 2 2" xfId="9747"/>
    <cellStyle name="40% - Accent4 8 2 2 2 2 2" xfId="9748"/>
    <cellStyle name="40% - Accent4 8 2 2 2 3" xfId="9749"/>
    <cellStyle name="40% - Accent4 8 2 2 2 3 2" xfId="9750"/>
    <cellStyle name="40% - Accent4 8 2 2 2 4" xfId="9751"/>
    <cellStyle name="40% - Accent4 8 2 2 3" xfId="9752"/>
    <cellStyle name="40% - Accent4 8 2 2 3 2" xfId="9753"/>
    <cellStyle name="40% - Accent4 8 2 2 4" xfId="9754"/>
    <cellStyle name="40% - Accent4 8 2 2 4 2" xfId="9755"/>
    <cellStyle name="40% - Accent4 8 2 2 5" xfId="9756"/>
    <cellStyle name="40% - Accent4 8 2 2 5 2" xfId="9757"/>
    <cellStyle name="40% - Accent4 8 2 2 6" xfId="9758"/>
    <cellStyle name="40% - Accent4 8 2 3" xfId="9759"/>
    <cellStyle name="40% - Accent4 8 2 3 2" xfId="9760"/>
    <cellStyle name="40% - Accent4 8 2 3 2 2" xfId="9761"/>
    <cellStyle name="40% - Accent4 8 2 3 3" xfId="9762"/>
    <cellStyle name="40% - Accent4 8 2 3 3 2" xfId="9763"/>
    <cellStyle name="40% - Accent4 8 2 3 4" xfId="9764"/>
    <cellStyle name="40% - Accent4 8 2 4" xfId="9765"/>
    <cellStyle name="40% - Accent4 8 2 4 2" xfId="9766"/>
    <cellStyle name="40% - Accent4 8 2 5" xfId="9767"/>
    <cellStyle name="40% - Accent4 8 2 5 2" xfId="9768"/>
    <cellStyle name="40% - Accent4 8 2 6" xfId="9769"/>
    <cellStyle name="40% - Accent4 8 2 6 2" xfId="9770"/>
    <cellStyle name="40% - Accent4 8 2 7" xfId="9771"/>
    <cellStyle name="40% - Accent4 8 3" xfId="2241"/>
    <cellStyle name="40% - Accent4 8 3 2" xfId="9772"/>
    <cellStyle name="40% - Accent4 8 3 2 2" xfId="9773"/>
    <cellStyle name="40% - Accent4 8 3 2 2 2" xfId="9774"/>
    <cellStyle name="40% - Accent4 8 3 2 3" xfId="9775"/>
    <cellStyle name="40% - Accent4 8 3 2 3 2" xfId="9776"/>
    <cellStyle name="40% - Accent4 8 3 2 4" xfId="9777"/>
    <cellStyle name="40% - Accent4 8 3 3" xfId="9778"/>
    <cellStyle name="40% - Accent4 8 3 3 2" xfId="9779"/>
    <cellStyle name="40% - Accent4 8 3 4" xfId="9780"/>
    <cellStyle name="40% - Accent4 8 3 4 2" xfId="9781"/>
    <cellStyle name="40% - Accent4 8 3 5" xfId="9782"/>
    <cellStyle name="40% - Accent4 8 3 5 2" xfId="9783"/>
    <cellStyle name="40% - Accent4 8 3 6" xfId="9784"/>
    <cellStyle name="40% - Accent4 8 4" xfId="1339"/>
    <cellStyle name="40% - Accent4 8 4 2" xfId="9785"/>
    <cellStyle name="40% - Accent4 8 4 2 2" xfId="9786"/>
    <cellStyle name="40% - Accent4 8 4 3" xfId="9787"/>
    <cellStyle name="40% - Accent4 8 4 3 2" xfId="9788"/>
    <cellStyle name="40% - Accent4 8 4 4" xfId="9789"/>
    <cellStyle name="40% - Accent4 8 5" xfId="3084"/>
    <cellStyle name="40% - Accent4 8 5 2" xfId="9790"/>
    <cellStyle name="40% - Accent4 8 6" xfId="9791"/>
    <cellStyle name="40% - Accent4 8 6 2" xfId="9792"/>
    <cellStyle name="40% - Accent4 8 7" xfId="9793"/>
    <cellStyle name="40% - Accent4 8 7 2" xfId="9794"/>
    <cellStyle name="40% - Accent4 8 8" xfId="9795"/>
    <cellStyle name="40% - Accent4 8 8 2" xfId="9796"/>
    <cellStyle name="40% - Accent4 8 9" xfId="9797"/>
    <cellStyle name="40% - Accent4 9" xfId="1596"/>
    <cellStyle name="40% - Accent4 9 2" xfId="2481"/>
    <cellStyle name="40% - Accent4 9 2 2" xfId="9798"/>
    <cellStyle name="40% - Accent4 9 2 2 2" xfId="9799"/>
    <cellStyle name="40% - Accent4 9 2 2 2 2" xfId="9800"/>
    <cellStyle name="40% - Accent4 9 2 2 3" xfId="9801"/>
    <cellStyle name="40% - Accent4 9 2 2 3 2" xfId="9802"/>
    <cellStyle name="40% - Accent4 9 2 2 4" xfId="9803"/>
    <cellStyle name="40% - Accent4 9 2 3" xfId="9804"/>
    <cellStyle name="40% - Accent4 9 2 3 2" xfId="9805"/>
    <cellStyle name="40% - Accent4 9 2 4" xfId="9806"/>
    <cellStyle name="40% - Accent4 9 2 4 2" xfId="9807"/>
    <cellStyle name="40% - Accent4 9 2 5" xfId="9808"/>
    <cellStyle name="40% - Accent4 9 2 5 2" xfId="9809"/>
    <cellStyle name="40% - Accent4 9 2 6" xfId="9810"/>
    <cellStyle name="40% - Accent4 9 3" xfId="9811"/>
    <cellStyle name="40% - Accent4 9 3 2" xfId="9812"/>
    <cellStyle name="40% - Accent4 9 3 2 2" xfId="9813"/>
    <cellStyle name="40% - Accent4 9 3 3" xfId="9814"/>
    <cellStyle name="40% - Accent4 9 3 3 2" xfId="9815"/>
    <cellStyle name="40% - Accent4 9 3 4" xfId="9816"/>
    <cellStyle name="40% - Accent4 9 4" xfId="9817"/>
    <cellStyle name="40% - Accent4 9 4 2" xfId="9818"/>
    <cellStyle name="40% - Accent4 9 5" xfId="9819"/>
    <cellStyle name="40% - Accent4 9 5 2" xfId="9820"/>
    <cellStyle name="40% - Accent4 9 6" xfId="9821"/>
    <cellStyle name="40% - Accent4 9 6 2" xfId="9822"/>
    <cellStyle name="40% - Accent4 9 7" xfId="9823"/>
    <cellStyle name="40% - Accent4 9 7 2" xfId="9824"/>
    <cellStyle name="40% - Accent4 9 8" xfId="9825"/>
    <cellStyle name="40% - Accent4 9 9" xfId="9826"/>
    <cellStyle name="40% - Accent5" xfId="533" builtinId="47" customBuiltin="1"/>
    <cellStyle name="40% - Accent5 10" xfId="1396"/>
    <cellStyle name="40% - Accent5 10 2" xfId="2295"/>
    <cellStyle name="40% - Accent5 10 2 2" xfId="9827"/>
    <cellStyle name="40% - Accent5 10 2 2 2" xfId="9828"/>
    <cellStyle name="40% - Accent5 10 2 2 2 2" xfId="9829"/>
    <cellStyle name="40% - Accent5 10 2 2 3" xfId="9830"/>
    <cellStyle name="40% - Accent5 10 2 2 3 2" xfId="9831"/>
    <cellStyle name="40% - Accent5 10 2 2 4" xfId="9832"/>
    <cellStyle name="40% - Accent5 10 2 3" xfId="9833"/>
    <cellStyle name="40% - Accent5 10 2 3 2" xfId="9834"/>
    <cellStyle name="40% - Accent5 10 2 4" xfId="9835"/>
    <cellStyle name="40% - Accent5 10 2 4 2" xfId="9836"/>
    <cellStyle name="40% - Accent5 10 2 5" xfId="9837"/>
    <cellStyle name="40% - Accent5 10 2 5 2" xfId="9838"/>
    <cellStyle name="40% - Accent5 10 2 6" xfId="9839"/>
    <cellStyle name="40% - Accent5 10 3" xfId="9840"/>
    <cellStyle name="40% - Accent5 10 3 2" xfId="9841"/>
    <cellStyle name="40% - Accent5 10 3 2 2" xfId="9842"/>
    <cellStyle name="40% - Accent5 10 3 3" xfId="9843"/>
    <cellStyle name="40% - Accent5 10 3 3 2" xfId="9844"/>
    <cellStyle name="40% - Accent5 10 3 4" xfId="9845"/>
    <cellStyle name="40% - Accent5 10 4" xfId="9846"/>
    <cellStyle name="40% - Accent5 10 4 2" xfId="9847"/>
    <cellStyle name="40% - Accent5 10 5" xfId="9848"/>
    <cellStyle name="40% - Accent5 10 5 2" xfId="9849"/>
    <cellStyle name="40% - Accent5 10 6" xfId="9850"/>
    <cellStyle name="40% - Accent5 10 6 2" xfId="9851"/>
    <cellStyle name="40% - Accent5 10 7" xfId="9852"/>
    <cellStyle name="40% - Accent5 11" xfId="2070"/>
    <cellStyle name="40% - Accent5 11 2" xfId="2688"/>
    <cellStyle name="40% - Accent5 11 2 2" xfId="9853"/>
    <cellStyle name="40% - Accent5 11 2 2 2" xfId="9854"/>
    <cellStyle name="40% - Accent5 11 2 2 2 2" xfId="9855"/>
    <cellStyle name="40% - Accent5 11 2 2 3" xfId="9856"/>
    <cellStyle name="40% - Accent5 11 2 2 3 2" xfId="9857"/>
    <cellStyle name="40% - Accent5 11 2 2 4" xfId="9858"/>
    <cellStyle name="40% - Accent5 11 2 3" xfId="9859"/>
    <cellStyle name="40% - Accent5 11 2 3 2" xfId="9860"/>
    <cellStyle name="40% - Accent5 11 2 4" xfId="9861"/>
    <cellStyle name="40% - Accent5 11 2 4 2" xfId="9862"/>
    <cellStyle name="40% - Accent5 11 2 5" xfId="9863"/>
    <cellStyle name="40% - Accent5 11 2 5 2" xfId="9864"/>
    <cellStyle name="40% - Accent5 11 2 6" xfId="9865"/>
    <cellStyle name="40% - Accent5 11 3" xfId="9866"/>
    <cellStyle name="40% - Accent5 11 3 2" xfId="9867"/>
    <cellStyle name="40% - Accent5 11 3 2 2" xfId="9868"/>
    <cellStyle name="40% - Accent5 11 3 3" xfId="9869"/>
    <cellStyle name="40% - Accent5 11 3 3 2" xfId="9870"/>
    <cellStyle name="40% - Accent5 11 3 4" xfId="9871"/>
    <cellStyle name="40% - Accent5 11 4" xfId="9872"/>
    <cellStyle name="40% - Accent5 11 4 2" xfId="9873"/>
    <cellStyle name="40% - Accent5 11 5" xfId="9874"/>
    <cellStyle name="40% - Accent5 11 5 2" xfId="9875"/>
    <cellStyle name="40% - Accent5 11 6" xfId="9876"/>
    <cellStyle name="40% - Accent5 11 6 2" xfId="9877"/>
    <cellStyle name="40% - Accent5 11 7" xfId="9878"/>
    <cellStyle name="40% - Accent5 12" xfId="2120"/>
    <cellStyle name="40% - Accent5 12 2" xfId="9879"/>
    <cellStyle name="40% - Accent5 12 2 2" xfId="9880"/>
    <cellStyle name="40% - Accent5 12 2 2 2" xfId="9881"/>
    <cellStyle name="40% - Accent5 12 2 3" xfId="9882"/>
    <cellStyle name="40% - Accent5 12 2 3 2" xfId="9883"/>
    <cellStyle name="40% - Accent5 12 2 4" xfId="9884"/>
    <cellStyle name="40% - Accent5 12 3" xfId="9885"/>
    <cellStyle name="40% - Accent5 12 3 2" xfId="9886"/>
    <cellStyle name="40% - Accent5 12 4" xfId="9887"/>
    <cellStyle name="40% - Accent5 12 4 2" xfId="9888"/>
    <cellStyle name="40% - Accent5 12 5" xfId="9889"/>
    <cellStyle name="40% - Accent5 12 5 2" xfId="9890"/>
    <cellStyle name="40% - Accent5 12 6" xfId="9891"/>
    <cellStyle name="40% - Accent5 13" xfId="1214"/>
    <cellStyle name="40% - Accent5 13 2" xfId="9892"/>
    <cellStyle name="40% - Accent5 13 2 2" xfId="9893"/>
    <cellStyle name="40% - Accent5 13 2 2 2" xfId="9894"/>
    <cellStyle name="40% - Accent5 13 2 3" xfId="9895"/>
    <cellStyle name="40% - Accent5 13 2 3 2" xfId="9896"/>
    <cellStyle name="40% - Accent5 13 2 4" xfId="9897"/>
    <cellStyle name="40% - Accent5 13 3" xfId="9898"/>
    <cellStyle name="40% - Accent5 13 3 2" xfId="9899"/>
    <cellStyle name="40% - Accent5 13 4" xfId="9900"/>
    <cellStyle name="40% - Accent5 13 4 2" xfId="9901"/>
    <cellStyle name="40% - Accent5 13 5" xfId="9902"/>
    <cellStyle name="40% - Accent5 13 5 2" xfId="9903"/>
    <cellStyle name="40% - Accent5 13 6" xfId="9904"/>
    <cellStyle name="40% - Accent5 14" xfId="2951"/>
    <cellStyle name="40% - Accent5 14 2" xfId="9905"/>
    <cellStyle name="40% - Accent5 14 2 2" xfId="9906"/>
    <cellStyle name="40% - Accent5 14 2 2 2" xfId="9907"/>
    <cellStyle name="40% - Accent5 14 2 3" xfId="9908"/>
    <cellStyle name="40% - Accent5 14 2 3 2" xfId="9909"/>
    <cellStyle name="40% - Accent5 14 2 4" xfId="9910"/>
    <cellStyle name="40% - Accent5 14 3" xfId="9911"/>
    <cellStyle name="40% - Accent5 14 3 2" xfId="9912"/>
    <cellStyle name="40% - Accent5 14 4" xfId="9913"/>
    <cellStyle name="40% - Accent5 14 4 2" xfId="9914"/>
    <cellStyle name="40% - Accent5 14 5" xfId="9915"/>
    <cellStyle name="40% - Accent5 15" xfId="9916"/>
    <cellStyle name="40% - Accent5 15 2" xfId="9917"/>
    <cellStyle name="40% - Accent5 15 2 2" xfId="9918"/>
    <cellStyle name="40% - Accent5 15 3" xfId="9919"/>
    <cellStyle name="40% - Accent5 15 3 2" xfId="9920"/>
    <cellStyle name="40% - Accent5 15 4" xfId="9921"/>
    <cellStyle name="40% - Accent5 16" xfId="9922"/>
    <cellStyle name="40% - Accent5 16 2" xfId="9923"/>
    <cellStyle name="40% - Accent5 17" xfId="9924"/>
    <cellStyle name="40% - Accent5 17 2" xfId="9925"/>
    <cellStyle name="40% - Accent5 18" xfId="9926"/>
    <cellStyle name="40% - Accent5 18 2" xfId="9927"/>
    <cellStyle name="40% - Accent5 19" xfId="9928"/>
    <cellStyle name="40% - Accent5 19 2" xfId="9929"/>
    <cellStyle name="40% - Accent5 2" xfId="180"/>
    <cellStyle name="40% - Accent5 2 2" xfId="238"/>
    <cellStyle name="40% - Accent5 2 2 2" xfId="1605"/>
    <cellStyle name="40% - Accent5 20" xfId="9930"/>
    <cellStyle name="40% - Accent5 20 2" xfId="9931"/>
    <cellStyle name="40% - Accent5 21" xfId="9932"/>
    <cellStyle name="40% - Accent5 21 2" xfId="9933"/>
    <cellStyle name="40% - Accent5 22" xfId="9934"/>
    <cellStyle name="40% - Accent5 22 2" xfId="9935"/>
    <cellStyle name="40% - Accent5 3" xfId="181"/>
    <cellStyle name="40% - Accent5 3 10" xfId="9936"/>
    <cellStyle name="40% - Accent5 3 10 2" xfId="9937"/>
    <cellStyle name="40% - Accent5 3 2" xfId="706"/>
    <cellStyle name="40% - Accent5 3 2 10" xfId="9938"/>
    <cellStyle name="40% - Accent5 3 2 2" xfId="841"/>
    <cellStyle name="40% - Accent5 3 2 2 2" xfId="2488"/>
    <cellStyle name="40% - Accent5 3 2 2 2 2" xfId="3294"/>
    <cellStyle name="40% - Accent5 3 2 2 2 2 2" xfId="9939"/>
    <cellStyle name="40% - Accent5 3 2 2 2 3" xfId="9940"/>
    <cellStyle name="40% - Accent5 3 2 2 2 3 2" xfId="9941"/>
    <cellStyle name="40% - Accent5 3 2 2 2 4" xfId="9942"/>
    <cellStyle name="40% - Accent5 3 2 2 3" xfId="3139"/>
    <cellStyle name="40% - Accent5 3 2 2 3 2" xfId="9943"/>
    <cellStyle name="40% - Accent5 3 2 2 4" xfId="9944"/>
    <cellStyle name="40% - Accent5 3 2 2 4 2" xfId="9945"/>
    <cellStyle name="40% - Accent5 3 2 2 5" xfId="9946"/>
    <cellStyle name="40% - Accent5 3 2 2 5 2" xfId="9947"/>
    <cellStyle name="40% - Accent5 3 2 2 6" xfId="9948"/>
    <cellStyle name="40% - Accent5 3 2 2 6 2" xfId="9949"/>
    <cellStyle name="40% - Accent5 3 2 2 7" xfId="9950"/>
    <cellStyle name="40% - Accent5 3 2 2 8" xfId="9951"/>
    <cellStyle name="40% - Accent5 3 2 3" xfId="1607"/>
    <cellStyle name="40% - Accent5 3 2 3 2" xfId="3295"/>
    <cellStyle name="40% - Accent5 3 2 3 2 2" xfId="9952"/>
    <cellStyle name="40% - Accent5 3 2 3 2 2 2" xfId="9953"/>
    <cellStyle name="40% - Accent5 3 2 3 2 3" xfId="9954"/>
    <cellStyle name="40% - Accent5 3 2 3 2 3 2" xfId="9955"/>
    <cellStyle name="40% - Accent5 3 2 3 2 4" xfId="9956"/>
    <cellStyle name="40% - Accent5 3 2 3 3" xfId="9957"/>
    <cellStyle name="40% - Accent5 3 2 3 3 2" xfId="9958"/>
    <cellStyle name="40% - Accent5 3 2 3 4" xfId="9959"/>
    <cellStyle name="40% - Accent5 3 2 3 4 2" xfId="9960"/>
    <cellStyle name="40% - Accent5 3 2 3 5" xfId="9961"/>
    <cellStyle name="40% - Accent5 3 2 4" xfId="3004"/>
    <cellStyle name="40% - Accent5 3 2 4 2" xfId="9962"/>
    <cellStyle name="40% - Accent5 3 2 4 2 2" xfId="9963"/>
    <cellStyle name="40% - Accent5 3 2 4 3" xfId="9964"/>
    <cellStyle name="40% - Accent5 3 2 4 3 2" xfId="9965"/>
    <cellStyle name="40% - Accent5 3 2 4 4" xfId="9966"/>
    <cellStyle name="40% - Accent5 3 2 5" xfId="9967"/>
    <cellStyle name="40% - Accent5 3 2 5 2" xfId="9968"/>
    <cellStyle name="40% - Accent5 3 2 6" xfId="9969"/>
    <cellStyle name="40% - Accent5 3 2 6 2" xfId="9970"/>
    <cellStyle name="40% - Accent5 3 2 7" xfId="9971"/>
    <cellStyle name="40% - Accent5 3 2 7 2" xfId="9972"/>
    <cellStyle name="40% - Accent5 3 2 8" xfId="9973"/>
    <cellStyle name="40% - Accent5 3 2 8 2" xfId="9974"/>
    <cellStyle name="40% - Accent5 3 2 9" xfId="9975"/>
    <cellStyle name="40% - Accent5 3 3" xfId="1606"/>
    <cellStyle name="40% - Accent5 3 4" xfId="1415"/>
    <cellStyle name="40% - Accent5 3 4 2" xfId="2314"/>
    <cellStyle name="40% - Accent5 3 4 2 2" xfId="9976"/>
    <cellStyle name="40% - Accent5 3 4 2 2 2" xfId="9977"/>
    <cellStyle name="40% - Accent5 3 4 2 2 2 2" xfId="9978"/>
    <cellStyle name="40% - Accent5 3 4 2 2 3" xfId="9979"/>
    <cellStyle name="40% - Accent5 3 4 2 2 3 2" xfId="9980"/>
    <cellStyle name="40% - Accent5 3 4 2 2 4" xfId="9981"/>
    <cellStyle name="40% - Accent5 3 4 2 3" xfId="9982"/>
    <cellStyle name="40% - Accent5 3 4 2 3 2" xfId="9983"/>
    <cellStyle name="40% - Accent5 3 4 2 4" xfId="9984"/>
    <cellStyle name="40% - Accent5 3 4 2 4 2" xfId="9985"/>
    <cellStyle name="40% - Accent5 3 4 2 5" xfId="9986"/>
    <cellStyle name="40% - Accent5 3 4 2 5 2" xfId="9987"/>
    <cellStyle name="40% - Accent5 3 4 2 6" xfId="9988"/>
    <cellStyle name="40% - Accent5 3 4 3" xfId="9989"/>
    <cellStyle name="40% - Accent5 3 4 3 2" xfId="9990"/>
    <cellStyle name="40% - Accent5 3 4 3 2 2" xfId="9991"/>
    <cellStyle name="40% - Accent5 3 4 3 3" xfId="9992"/>
    <cellStyle name="40% - Accent5 3 4 3 3 2" xfId="9993"/>
    <cellStyle name="40% - Accent5 3 4 3 4" xfId="9994"/>
    <cellStyle name="40% - Accent5 3 4 4" xfId="9995"/>
    <cellStyle name="40% - Accent5 3 4 4 2" xfId="9996"/>
    <cellStyle name="40% - Accent5 3 4 5" xfId="9997"/>
    <cellStyle name="40% - Accent5 3 4 5 2" xfId="9998"/>
    <cellStyle name="40% - Accent5 3 4 6" xfId="9999"/>
    <cellStyle name="40% - Accent5 3 4 6 2" xfId="10000"/>
    <cellStyle name="40% - Accent5 3 4 7" xfId="10001"/>
    <cellStyle name="40% - Accent5 3 5" xfId="2139"/>
    <cellStyle name="40% - Accent5 3 5 2" xfId="10002"/>
    <cellStyle name="40% - Accent5 3 5 2 2" xfId="10003"/>
    <cellStyle name="40% - Accent5 3 5 2 2 2" xfId="10004"/>
    <cellStyle name="40% - Accent5 3 5 2 3" xfId="10005"/>
    <cellStyle name="40% - Accent5 3 5 2 3 2" xfId="10006"/>
    <cellStyle name="40% - Accent5 3 5 2 4" xfId="10007"/>
    <cellStyle name="40% - Accent5 3 5 3" xfId="10008"/>
    <cellStyle name="40% - Accent5 3 5 3 2" xfId="10009"/>
    <cellStyle name="40% - Accent5 3 5 4" xfId="10010"/>
    <cellStyle name="40% - Accent5 3 5 4 2" xfId="10011"/>
    <cellStyle name="40% - Accent5 3 5 5" xfId="10012"/>
    <cellStyle name="40% - Accent5 3 5 5 2" xfId="10013"/>
    <cellStyle name="40% - Accent5 3 5 6" xfId="10014"/>
    <cellStyle name="40% - Accent5 3 6" xfId="1233"/>
    <cellStyle name="40% - Accent5 3 6 2" xfId="10015"/>
    <cellStyle name="40% - Accent5 3 6 2 2" xfId="10016"/>
    <cellStyle name="40% - Accent5 3 6 3" xfId="10017"/>
    <cellStyle name="40% - Accent5 3 6 3 2" xfId="10018"/>
    <cellStyle name="40% - Accent5 3 6 4" xfId="10019"/>
    <cellStyle name="40% - Accent5 3 7" xfId="10020"/>
    <cellStyle name="40% - Accent5 3 7 2" xfId="10021"/>
    <cellStyle name="40% - Accent5 3 8" xfId="10022"/>
    <cellStyle name="40% - Accent5 3 8 2" xfId="10023"/>
    <cellStyle name="40% - Accent5 3 9" xfId="10024"/>
    <cellStyle name="40% - Accent5 3 9 2" xfId="10025"/>
    <cellStyle name="40% - Accent5 4" xfId="182"/>
    <cellStyle name="40% - Accent5 4 10" xfId="10026"/>
    <cellStyle name="40% - Accent5 4 10 2" xfId="10027"/>
    <cellStyle name="40% - Accent5 4 2" xfId="727"/>
    <cellStyle name="40% - Accent5 4 2 2" xfId="862"/>
    <cellStyle name="40% - Accent5 4 2 2 2" xfId="2489"/>
    <cellStyle name="40% - Accent5 4 2 2 2 2" xfId="3296"/>
    <cellStyle name="40% - Accent5 4 2 2 2 2 2" xfId="10028"/>
    <cellStyle name="40% - Accent5 4 2 2 2 3" xfId="10029"/>
    <cellStyle name="40% - Accent5 4 2 2 2 3 2" xfId="10030"/>
    <cellStyle name="40% - Accent5 4 2 2 2 4" xfId="10031"/>
    <cellStyle name="40% - Accent5 4 2 2 3" xfId="3160"/>
    <cellStyle name="40% - Accent5 4 2 2 3 2" xfId="10032"/>
    <cellStyle name="40% - Accent5 4 2 2 4" xfId="10033"/>
    <cellStyle name="40% - Accent5 4 2 2 4 2" xfId="10034"/>
    <cellStyle name="40% - Accent5 4 2 2 5" xfId="10035"/>
    <cellStyle name="40% - Accent5 4 2 2 5 2" xfId="10036"/>
    <cellStyle name="40% - Accent5 4 2 2 6" xfId="10037"/>
    <cellStyle name="40% - Accent5 4 2 2 6 2" xfId="10038"/>
    <cellStyle name="40% - Accent5 4 2 2 7" xfId="10039"/>
    <cellStyle name="40% - Accent5 4 2 2 8" xfId="10040"/>
    <cellStyle name="40% - Accent5 4 2 3" xfId="1608"/>
    <cellStyle name="40% - Accent5 4 2 3 2" xfId="3297"/>
    <cellStyle name="40% - Accent5 4 2 3 2 2" xfId="10041"/>
    <cellStyle name="40% - Accent5 4 2 3 3" xfId="10042"/>
    <cellStyle name="40% - Accent5 4 2 3 3 2" xfId="10043"/>
    <cellStyle name="40% - Accent5 4 2 3 4" xfId="10044"/>
    <cellStyle name="40% - Accent5 4 2 4" xfId="3025"/>
    <cellStyle name="40% - Accent5 4 2 4 2" xfId="10045"/>
    <cellStyle name="40% - Accent5 4 2 5" xfId="10046"/>
    <cellStyle name="40% - Accent5 4 2 5 2" xfId="10047"/>
    <cellStyle name="40% - Accent5 4 2 6" xfId="10048"/>
    <cellStyle name="40% - Accent5 4 2 6 2" xfId="10049"/>
    <cellStyle name="40% - Accent5 4 2 7" xfId="10050"/>
    <cellStyle name="40% - Accent5 4 2 7 2" xfId="10051"/>
    <cellStyle name="40% - Accent5 4 2 8" xfId="10052"/>
    <cellStyle name="40% - Accent5 4 2 9" xfId="10053"/>
    <cellStyle name="40% - Accent5 4 3" xfId="1436"/>
    <cellStyle name="40% - Accent5 4 3 2" xfId="2335"/>
    <cellStyle name="40% - Accent5 4 3 2 2" xfId="10054"/>
    <cellStyle name="40% - Accent5 4 3 2 2 2" xfId="10055"/>
    <cellStyle name="40% - Accent5 4 3 2 2 2 2" xfId="10056"/>
    <cellStyle name="40% - Accent5 4 3 2 2 3" xfId="10057"/>
    <cellStyle name="40% - Accent5 4 3 2 2 3 2" xfId="10058"/>
    <cellStyle name="40% - Accent5 4 3 2 2 4" xfId="10059"/>
    <cellStyle name="40% - Accent5 4 3 2 3" xfId="10060"/>
    <cellStyle name="40% - Accent5 4 3 2 3 2" xfId="10061"/>
    <cellStyle name="40% - Accent5 4 3 2 4" xfId="10062"/>
    <cellStyle name="40% - Accent5 4 3 2 4 2" xfId="10063"/>
    <cellStyle name="40% - Accent5 4 3 2 5" xfId="10064"/>
    <cellStyle name="40% - Accent5 4 3 2 5 2" xfId="10065"/>
    <cellStyle name="40% - Accent5 4 3 2 6" xfId="10066"/>
    <cellStyle name="40% - Accent5 4 3 3" xfId="10067"/>
    <cellStyle name="40% - Accent5 4 3 3 2" xfId="10068"/>
    <cellStyle name="40% - Accent5 4 3 3 2 2" xfId="10069"/>
    <cellStyle name="40% - Accent5 4 3 3 3" xfId="10070"/>
    <cellStyle name="40% - Accent5 4 3 3 3 2" xfId="10071"/>
    <cellStyle name="40% - Accent5 4 3 3 4" xfId="10072"/>
    <cellStyle name="40% - Accent5 4 3 4" xfId="10073"/>
    <cellStyle name="40% - Accent5 4 3 4 2" xfId="10074"/>
    <cellStyle name="40% - Accent5 4 3 5" xfId="10075"/>
    <cellStyle name="40% - Accent5 4 3 5 2" xfId="10076"/>
    <cellStyle name="40% - Accent5 4 3 6" xfId="10077"/>
    <cellStyle name="40% - Accent5 4 3 6 2" xfId="10078"/>
    <cellStyle name="40% - Accent5 4 3 7" xfId="10079"/>
    <cellStyle name="40% - Accent5 4 4" xfId="2160"/>
    <cellStyle name="40% - Accent5 4 4 2" xfId="10080"/>
    <cellStyle name="40% - Accent5 4 4 2 2" xfId="10081"/>
    <cellStyle name="40% - Accent5 4 4 2 2 2" xfId="10082"/>
    <cellStyle name="40% - Accent5 4 4 2 3" xfId="10083"/>
    <cellStyle name="40% - Accent5 4 4 2 3 2" xfId="10084"/>
    <cellStyle name="40% - Accent5 4 4 2 4" xfId="10085"/>
    <cellStyle name="40% - Accent5 4 4 3" xfId="10086"/>
    <cellStyle name="40% - Accent5 4 4 3 2" xfId="10087"/>
    <cellStyle name="40% - Accent5 4 4 4" xfId="10088"/>
    <cellStyle name="40% - Accent5 4 4 4 2" xfId="10089"/>
    <cellStyle name="40% - Accent5 4 4 5" xfId="10090"/>
    <cellStyle name="40% - Accent5 4 4 5 2" xfId="10091"/>
    <cellStyle name="40% - Accent5 4 4 6" xfId="10092"/>
    <cellStyle name="40% - Accent5 4 5" xfId="1254"/>
    <cellStyle name="40% - Accent5 4 5 2" xfId="10093"/>
    <cellStyle name="40% - Accent5 4 5 2 2" xfId="10094"/>
    <cellStyle name="40% - Accent5 4 5 2 2 2" xfId="10095"/>
    <cellStyle name="40% - Accent5 4 5 2 3" xfId="10096"/>
    <cellStyle name="40% - Accent5 4 5 2 3 2" xfId="10097"/>
    <cellStyle name="40% - Accent5 4 5 2 4" xfId="10098"/>
    <cellStyle name="40% - Accent5 4 5 3" xfId="10099"/>
    <cellStyle name="40% - Accent5 4 5 3 2" xfId="10100"/>
    <cellStyle name="40% - Accent5 4 5 4" xfId="10101"/>
    <cellStyle name="40% - Accent5 4 5 4 2" xfId="10102"/>
    <cellStyle name="40% - Accent5 4 5 5" xfId="10103"/>
    <cellStyle name="40% - Accent5 4 6" xfId="10104"/>
    <cellStyle name="40% - Accent5 4 6 2" xfId="10105"/>
    <cellStyle name="40% - Accent5 4 6 2 2" xfId="10106"/>
    <cellStyle name="40% - Accent5 4 6 3" xfId="10107"/>
    <cellStyle name="40% - Accent5 4 6 3 2" xfId="10108"/>
    <cellStyle name="40% - Accent5 4 6 4" xfId="10109"/>
    <cellStyle name="40% - Accent5 4 7" xfId="10110"/>
    <cellStyle name="40% - Accent5 4 7 2" xfId="10111"/>
    <cellStyle name="40% - Accent5 4 8" xfId="10112"/>
    <cellStyle name="40% - Accent5 4 8 2" xfId="10113"/>
    <cellStyle name="40% - Accent5 4 9" xfId="10114"/>
    <cellStyle name="40% - Accent5 4 9 2" xfId="10115"/>
    <cellStyle name="40% - Accent5 5" xfId="183"/>
    <cellStyle name="40% - Accent5 5 10" xfId="10116"/>
    <cellStyle name="40% - Accent5 5 10 2" xfId="10117"/>
    <cellStyle name="40% - Accent5 5 2" xfId="742"/>
    <cellStyle name="40% - Accent5 5 2 2" xfId="877"/>
    <cellStyle name="40% - Accent5 5 2 2 2" xfId="2490"/>
    <cellStyle name="40% - Accent5 5 2 2 2 2" xfId="3298"/>
    <cellStyle name="40% - Accent5 5 2 2 2 2 2" xfId="10118"/>
    <cellStyle name="40% - Accent5 5 2 2 2 3" xfId="10119"/>
    <cellStyle name="40% - Accent5 5 2 2 2 3 2" xfId="10120"/>
    <cellStyle name="40% - Accent5 5 2 2 2 4" xfId="10121"/>
    <cellStyle name="40% - Accent5 5 2 2 3" xfId="3175"/>
    <cellStyle name="40% - Accent5 5 2 2 3 2" xfId="10122"/>
    <cellStyle name="40% - Accent5 5 2 2 4" xfId="10123"/>
    <cellStyle name="40% - Accent5 5 2 2 4 2" xfId="10124"/>
    <cellStyle name="40% - Accent5 5 2 2 5" xfId="10125"/>
    <cellStyle name="40% - Accent5 5 2 2 5 2" xfId="10126"/>
    <cellStyle name="40% - Accent5 5 2 2 6" xfId="10127"/>
    <cellStyle name="40% - Accent5 5 2 2 6 2" xfId="10128"/>
    <cellStyle name="40% - Accent5 5 2 2 7" xfId="10129"/>
    <cellStyle name="40% - Accent5 5 2 2 8" xfId="10130"/>
    <cellStyle name="40% - Accent5 5 2 3" xfId="1609"/>
    <cellStyle name="40% - Accent5 5 2 3 2" xfId="3299"/>
    <cellStyle name="40% - Accent5 5 2 3 2 2" xfId="10131"/>
    <cellStyle name="40% - Accent5 5 2 3 3" xfId="10132"/>
    <cellStyle name="40% - Accent5 5 2 3 3 2" xfId="10133"/>
    <cellStyle name="40% - Accent5 5 2 3 4" xfId="10134"/>
    <cellStyle name="40% - Accent5 5 2 4" xfId="3040"/>
    <cellStyle name="40% - Accent5 5 2 4 2" xfId="10135"/>
    <cellStyle name="40% - Accent5 5 2 5" xfId="10136"/>
    <cellStyle name="40% - Accent5 5 2 5 2" xfId="10137"/>
    <cellStyle name="40% - Accent5 5 2 6" xfId="10138"/>
    <cellStyle name="40% - Accent5 5 2 6 2" xfId="10139"/>
    <cellStyle name="40% - Accent5 5 2 7" xfId="10140"/>
    <cellStyle name="40% - Accent5 5 2 7 2" xfId="10141"/>
    <cellStyle name="40% - Accent5 5 2 8" xfId="10142"/>
    <cellStyle name="40% - Accent5 5 2 9" xfId="10143"/>
    <cellStyle name="40% - Accent5 5 3" xfId="1451"/>
    <cellStyle name="40% - Accent5 5 3 2" xfId="2350"/>
    <cellStyle name="40% - Accent5 5 3 2 2" xfId="10144"/>
    <cellStyle name="40% - Accent5 5 3 2 2 2" xfId="10145"/>
    <cellStyle name="40% - Accent5 5 3 2 2 2 2" xfId="10146"/>
    <cellStyle name="40% - Accent5 5 3 2 2 3" xfId="10147"/>
    <cellStyle name="40% - Accent5 5 3 2 2 3 2" xfId="10148"/>
    <cellStyle name="40% - Accent5 5 3 2 2 4" xfId="10149"/>
    <cellStyle name="40% - Accent5 5 3 2 3" xfId="10150"/>
    <cellStyle name="40% - Accent5 5 3 2 3 2" xfId="10151"/>
    <cellStyle name="40% - Accent5 5 3 2 4" xfId="10152"/>
    <cellStyle name="40% - Accent5 5 3 2 4 2" xfId="10153"/>
    <cellStyle name="40% - Accent5 5 3 2 5" xfId="10154"/>
    <cellStyle name="40% - Accent5 5 3 2 5 2" xfId="10155"/>
    <cellStyle name="40% - Accent5 5 3 2 6" xfId="10156"/>
    <cellStyle name="40% - Accent5 5 3 3" xfId="10157"/>
    <cellStyle name="40% - Accent5 5 3 3 2" xfId="10158"/>
    <cellStyle name="40% - Accent5 5 3 3 2 2" xfId="10159"/>
    <cellStyle name="40% - Accent5 5 3 3 3" xfId="10160"/>
    <cellStyle name="40% - Accent5 5 3 3 3 2" xfId="10161"/>
    <cellStyle name="40% - Accent5 5 3 3 4" xfId="10162"/>
    <cellStyle name="40% - Accent5 5 3 4" xfId="10163"/>
    <cellStyle name="40% - Accent5 5 3 4 2" xfId="10164"/>
    <cellStyle name="40% - Accent5 5 3 5" xfId="10165"/>
    <cellStyle name="40% - Accent5 5 3 5 2" xfId="10166"/>
    <cellStyle name="40% - Accent5 5 3 6" xfId="10167"/>
    <cellStyle name="40% - Accent5 5 3 6 2" xfId="10168"/>
    <cellStyle name="40% - Accent5 5 3 7" xfId="10169"/>
    <cellStyle name="40% - Accent5 5 4" xfId="2175"/>
    <cellStyle name="40% - Accent5 5 4 2" xfId="10170"/>
    <cellStyle name="40% - Accent5 5 4 2 2" xfId="10171"/>
    <cellStyle name="40% - Accent5 5 4 2 2 2" xfId="10172"/>
    <cellStyle name="40% - Accent5 5 4 2 3" xfId="10173"/>
    <cellStyle name="40% - Accent5 5 4 2 3 2" xfId="10174"/>
    <cellStyle name="40% - Accent5 5 4 2 4" xfId="10175"/>
    <cellStyle name="40% - Accent5 5 4 3" xfId="10176"/>
    <cellStyle name="40% - Accent5 5 4 3 2" xfId="10177"/>
    <cellStyle name="40% - Accent5 5 4 4" xfId="10178"/>
    <cellStyle name="40% - Accent5 5 4 4 2" xfId="10179"/>
    <cellStyle name="40% - Accent5 5 4 5" xfId="10180"/>
    <cellStyle name="40% - Accent5 5 4 5 2" xfId="10181"/>
    <cellStyle name="40% - Accent5 5 4 6" xfId="10182"/>
    <cellStyle name="40% - Accent5 5 5" xfId="1269"/>
    <cellStyle name="40% - Accent5 5 5 2" xfId="10183"/>
    <cellStyle name="40% - Accent5 5 5 2 2" xfId="10184"/>
    <cellStyle name="40% - Accent5 5 5 2 2 2" xfId="10185"/>
    <cellStyle name="40% - Accent5 5 5 2 3" xfId="10186"/>
    <cellStyle name="40% - Accent5 5 5 2 3 2" xfId="10187"/>
    <cellStyle name="40% - Accent5 5 5 2 4" xfId="10188"/>
    <cellStyle name="40% - Accent5 5 5 3" xfId="10189"/>
    <cellStyle name="40% - Accent5 5 5 3 2" xfId="10190"/>
    <cellStyle name="40% - Accent5 5 5 4" xfId="10191"/>
    <cellStyle name="40% - Accent5 5 5 4 2" xfId="10192"/>
    <cellStyle name="40% - Accent5 5 5 5" xfId="10193"/>
    <cellStyle name="40% - Accent5 5 6" xfId="10194"/>
    <cellStyle name="40% - Accent5 5 6 2" xfId="10195"/>
    <cellStyle name="40% - Accent5 5 6 2 2" xfId="10196"/>
    <cellStyle name="40% - Accent5 5 6 3" xfId="10197"/>
    <cellStyle name="40% - Accent5 5 6 3 2" xfId="10198"/>
    <cellStyle name="40% - Accent5 5 6 4" xfId="10199"/>
    <cellStyle name="40% - Accent5 5 7" xfId="10200"/>
    <cellStyle name="40% - Accent5 5 7 2" xfId="10201"/>
    <cellStyle name="40% - Accent5 5 8" xfId="10202"/>
    <cellStyle name="40% - Accent5 5 8 2" xfId="10203"/>
    <cellStyle name="40% - Accent5 5 9" xfId="10204"/>
    <cellStyle name="40% - Accent5 5 9 2" xfId="10205"/>
    <cellStyle name="40% - Accent5 6" xfId="179"/>
    <cellStyle name="40% - Accent5 6 10" xfId="10206"/>
    <cellStyle name="40% - Accent5 6 10 2" xfId="10207"/>
    <cellStyle name="40% - Accent5 6 2" xfId="756"/>
    <cellStyle name="40% - Accent5 6 2 2" xfId="891"/>
    <cellStyle name="40% - Accent5 6 2 2 2" xfId="2491"/>
    <cellStyle name="40% - Accent5 6 2 2 2 2" xfId="3300"/>
    <cellStyle name="40% - Accent5 6 2 2 2 2 2" xfId="10208"/>
    <cellStyle name="40% - Accent5 6 2 2 2 3" xfId="10209"/>
    <cellStyle name="40% - Accent5 6 2 2 2 3 2" xfId="10210"/>
    <cellStyle name="40% - Accent5 6 2 2 2 4" xfId="10211"/>
    <cellStyle name="40% - Accent5 6 2 2 3" xfId="3189"/>
    <cellStyle name="40% - Accent5 6 2 2 3 2" xfId="10212"/>
    <cellStyle name="40% - Accent5 6 2 2 4" xfId="10213"/>
    <cellStyle name="40% - Accent5 6 2 2 4 2" xfId="10214"/>
    <cellStyle name="40% - Accent5 6 2 2 5" xfId="10215"/>
    <cellStyle name="40% - Accent5 6 2 2 5 2" xfId="10216"/>
    <cellStyle name="40% - Accent5 6 2 2 6" xfId="10217"/>
    <cellStyle name="40% - Accent5 6 2 2 6 2" xfId="10218"/>
    <cellStyle name="40% - Accent5 6 2 2 7" xfId="10219"/>
    <cellStyle name="40% - Accent5 6 2 2 8" xfId="10220"/>
    <cellStyle name="40% - Accent5 6 2 3" xfId="1610"/>
    <cellStyle name="40% - Accent5 6 2 3 2" xfId="3301"/>
    <cellStyle name="40% - Accent5 6 2 3 2 2" xfId="10221"/>
    <cellStyle name="40% - Accent5 6 2 3 3" xfId="10222"/>
    <cellStyle name="40% - Accent5 6 2 3 3 2" xfId="10223"/>
    <cellStyle name="40% - Accent5 6 2 3 4" xfId="10224"/>
    <cellStyle name="40% - Accent5 6 2 4" xfId="3054"/>
    <cellStyle name="40% - Accent5 6 2 4 2" xfId="10225"/>
    <cellStyle name="40% - Accent5 6 2 5" xfId="10226"/>
    <cellStyle name="40% - Accent5 6 2 5 2" xfId="10227"/>
    <cellStyle name="40% - Accent5 6 2 6" xfId="10228"/>
    <cellStyle name="40% - Accent5 6 2 6 2" xfId="10229"/>
    <cellStyle name="40% - Accent5 6 2 7" xfId="10230"/>
    <cellStyle name="40% - Accent5 6 2 7 2" xfId="10231"/>
    <cellStyle name="40% - Accent5 6 2 8" xfId="10232"/>
    <cellStyle name="40% - Accent5 6 2 9" xfId="10233"/>
    <cellStyle name="40% - Accent5 6 3" xfId="1465"/>
    <cellStyle name="40% - Accent5 6 3 2" xfId="2364"/>
    <cellStyle name="40% - Accent5 6 3 2 2" xfId="10234"/>
    <cellStyle name="40% - Accent5 6 3 2 2 2" xfId="10235"/>
    <cellStyle name="40% - Accent5 6 3 2 2 2 2" xfId="10236"/>
    <cellStyle name="40% - Accent5 6 3 2 2 3" xfId="10237"/>
    <cellStyle name="40% - Accent5 6 3 2 2 3 2" xfId="10238"/>
    <cellStyle name="40% - Accent5 6 3 2 2 4" xfId="10239"/>
    <cellStyle name="40% - Accent5 6 3 2 3" xfId="10240"/>
    <cellStyle name="40% - Accent5 6 3 2 3 2" xfId="10241"/>
    <cellStyle name="40% - Accent5 6 3 2 4" xfId="10242"/>
    <cellStyle name="40% - Accent5 6 3 2 4 2" xfId="10243"/>
    <cellStyle name="40% - Accent5 6 3 2 5" xfId="10244"/>
    <cellStyle name="40% - Accent5 6 3 2 5 2" xfId="10245"/>
    <cellStyle name="40% - Accent5 6 3 2 6" xfId="10246"/>
    <cellStyle name="40% - Accent5 6 3 3" xfId="10247"/>
    <cellStyle name="40% - Accent5 6 3 3 2" xfId="10248"/>
    <cellStyle name="40% - Accent5 6 3 3 2 2" xfId="10249"/>
    <cellStyle name="40% - Accent5 6 3 3 3" xfId="10250"/>
    <cellStyle name="40% - Accent5 6 3 3 3 2" xfId="10251"/>
    <cellStyle name="40% - Accent5 6 3 3 4" xfId="10252"/>
    <cellStyle name="40% - Accent5 6 3 4" xfId="10253"/>
    <cellStyle name="40% - Accent5 6 3 4 2" xfId="10254"/>
    <cellStyle name="40% - Accent5 6 3 5" xfId="10255"/>
    <cellStyle name="40% - Accent5 6 3 5 2" xfId="10256"/>
    <cellStyle name="40% - Accent5 6 3 6" xfId="10257"/>
    <cellStyle name="40% - Accent5 6 3 6 2" xfId="10258"/>
    <cellStyle name="40% - Accent5 6 3 7" xfId="10259"/>
    <cellStyle name="40% - Accent5 6 4" xfId="2189"/>
    <cellStyle name="40% - Accent5 6 4 2" xfId="10260"/>
    <cellStyle name="40% - Accent5 6 4 2 2" xfId="10261"/>
    <cellStyle name="40% - Accent5 6 4 2 2 2" xfId="10262"/>
    <cellStyle name="40% - Accent5 6 4 2 3" xfId="10263"/>
    <cellStyle name="40% - Accent5 6 4 2 3 2" xfId="10264"/>
    <cellStyle name="40% - Accent5 6 4 2 4" xfId="10265"/>
    <cellStyle name="40% - Accent5 6 4 3" xfId="10266"/>
    <cellStyle name="40% - Accent5 6 4 3 2" xfId="10267"/>
    <cellStyle name="40% - Accent5 6 4 4" xfId="10268"/>
    <cellStyle name="40% - Accent5 6 4 4 2" xfId="10269"/>
    <cellStyle name="40% - Accent5 6 4 5" xfId="10270"/>
    <cellStyle name="40% - Accent5 6 4 5 2" xfId="10271"/>
    <cellStyle name="40% - Accent5 6 4 6" xfId="10272"/>
    <cellStyle name="40% - Accent5 6 5" xfId="1283"/>
    <cellStyle name="40% - Accent5 6 5 2" xfId="10273"/>
    <cellStyle name="40% - Accent5 6 5 2 2" xfId="10274"/>
    <cellStyle name="40% - Accent5 6 5 2 2 2" xfId="10275"/>
    <cellStyle name="40% - Accent5 6 5 2 3" xfId="10276"/>
    <cellStyle name="40% - Accent5 6 5 2 3 2" xfId="10277"/>
    <cellStyle name="40% - Accent5 6 5 2 4" xfId="10278"/>
    <cellStyle name="40% - Accent5 6 5 3" xfId="10279"/>
    <cellStyle name="40% - Accent5 6 5 3 2" xfId="10280"/>
    <cellStyle name="40% - Accent5 6 5 4" xfId="10281"/>
    <cellStyle name="40% - Accent5 6 5 4 2" xfId="10282"/>
    <cellStyle name="40% - Accent5 6 5 5" xfId="10283"/>
    <cellStyle name="40% - Accent5 6 6" xfId="10284"/>
    <cellStyle name="40% - Accent5 6 6 2" xfId="10285"/>
    <cellStyle name="40% - Accent5 6 6 2 2" xfId="10286"/>
    <cellStyle name="40% - Accent5 6 6 3" xfId="10287"/>
    <cellStyle name="40% - Accent5 6 6 3 2" xfId="10288"/>
    <cellStyle name="40% - Accent5 6 6 4" xfId="10289"/>
    <cellStyle name="40% - Accent5 6 7" xfId="10290"/>
    <cellStyle name="40% - Accent5 6 7 2" xfId="10291"/>
    <cellStyle name="40% - Accent5 6 8" xfId="10292"/>
    <cellStyle name="40% - Accent5 6 8 2" xfId="10293"/>
    <cellStyle name="40% - Accent5 6 9" xfId="10294"/>
    <cellStyle name="40% - Accent5 6 9 2" xfId="10295"/>
    <cellStyle name="40% - Accent5 7" xfId="776"/>
    <cellStyle name="40% - Accent5 7 10" xfId="10296"/>
    <cellStyle name="40% - Accent5 7 10 2" xfId="10297"/>
    <cellStyle name="40% - Accent5 7 11" xfId="10298"/>
    <cellStyle name="40% - Accent5 7 12" xfId="10299"/>
    <cellStyle name="40% - Accent5 7 2" xfId="911"/>
    <cellStyle name="40% - Accent5 7 2 2" xfId="2492"/>
    <cellStyle name="40% - Accent5 7 2 2 2" xfId="10300"/>
    <cellStyle name="40% - Accent5 7 2 2 2 2" xfId="10301"/>
    <cellStyle name="40% - Accent5 7 2 2 2 2 2" xfId="10302"/>
    <cellStyle name="40% - Accent5 7 2 2 2 3" xfId="10303"/>
    <cellStyle name="40% - Accent5 7 2 2 2 3 2" xfId="10304"/>
    <cellStyle name="40% - Accent5 7 2 2 2 4" xfId="10305"/>
    <cellStyle name="40% - Accent5 7 2 2 3" xfId="10306"/>
    <cellStyle name="40% - Accent5 7 2 2 3 2" xfId="10307"/>
    <cellStyle name="40% - Accent5 7 2 2 4" xfId="10308"/>
    <cellStyle name="40% - Accent5 7 2 2 4 2" xfId="10309"/>
    <cellStyle name="40% - Accent5 7 2 2 5" xfId="10310"/>
    <cellStyle name="40% - Accent5 7 2 2 5 2" xfId="10311"/>
    <cellStyle name="40% - Accent5 7 2 2 6" xfId="10312"/>
    <cellStyle name="40% - Accent5 7 2 3" xfId="1611"/>
    <cellStyle name="40% - Accent5 7 2 3 2" xfId="10313"/>
    <cellStyle name="40% - Accent5 7 2 3 2 2" xfId="10314"/>
    <cellStyle name="40% - Accent5 7 2 3 3" xfId="10315"/>
    <cellStyle name="40% - Accent5 7 2 3 3 2" xfId="10316"/>
    <cellStyle name="40% - Accent5 7 2 3 4" xfId="10317"/>
    <cellStyle name="40% - Accent5 7 2 4" xfId="3209"/>
    <cellStyle name="40% - Accent5 7 2 4 2" xfId="10318"/>
    <cellStyle name="40% - Accent5 7 2 5" xfId="10319"/>
    <cellStyle name="40% - Accent5 7 2 5 2" xfId="10320"/>
    <cellStyle name="40% - Accent5 7 2 6" xfId="10321"/>
    <cellStyle name="40% - Accent5 7 2 6 2" xfId="10322"/>
    <cellStyle name="40% - Accent5 7 2 7" xfId="10323"/>
    <cellStyle name="40% - Accent5 7 2 7 2" xfId="10324"/>
    <cellStyle name="40% - Accent5 7 2 8" xfId="10325"/>
    <cellStyle name="40% - Accent5 7 2 9" xfId="10326"/>
    <cellStyle name="40% - Accent5 7 3" xfId="1485"/>
    <cellStyle name="40% - Accent5 7 3 2" xfId="2384"/>
    <cellStyle name="40% - Accent5 7 3 2 2" xfId="10327"/>
    <cellStyle name="40% - Accent5 7 3 2 2 2" xfId="10328"/>
    <cellStyle name="40% - Accent5 7 3 2 2 2 2" xfId="10329"/>
    <cellStyle name="40% - Accent5 7 3 2 2 3" xfId="10330"/>
    <cellStyle name="40% - Accent5 7 3 2 2 3 2" xfId="10331"/>
    <cellStyle name="40% - Accent5 7 3 2 2 4" xfId="10332"/>
    <cellStyle name="40% - Accent5 7 3 2 3" xfId="10333"/>
    <cellStyle name="40% - Accent5 7 3 2 3 2" xfId="10334"/>
    <cellStyle name="40% - Accent5 7 3 2 4" xfId="10335"/>
    <cellStyle name="40% - Accent5 7 3 2 4 2" xfId="10336"/>
    <cellStyle name="40% - Accent5 7 3 2 5" xfId="10337"/>
    <cellStyle name="40% - Accent5 7 3 2 5 2" xfId="10338"/>
    <cellStyle name="40% - Accent5 7 3 2 6" xfId="10339"/>
    <cellStyle name="40% - Accent5 7 3 3" xfId="10340"/>
    <cellStyle name="40% - Accent5 7 3 3 2" xfId="10341"/>
    <cellStyle name="40% - Accent5 7 3 3 2 2" xfId="10342"/>
    <cellStyle name="40% - Accent5 7 3 3 3" xfId="10343"/>
    <cellStyle name="40% - Accent5 7 3 3 3 2" xfId="10344"/>
    <cellStyle name="40% - Accent5 7 3 3 4" xfId="10345"/>
    <cellStyle name="40% - Accent5 7 3 4" xfId="10346"/>
    <cellStyle name="40% - Accent5 7 3 4 2" xfId="10347"/>
    <cellStyle name="40% - Accent5 7 3 5" xfId="10348"/>
    <cellStyle name="40% - Accent5 7 3 5 2" xfId="10349"/>
    <cellStyle name="40% - Accent5 7 3 6" xfId="10350"/>
    <cellStyle name="40% - Accent5 7 3 6 2" xfId="10351"/>
    <cellStyle name="40% - Accent5 7 3 7" xfId="10352"/>
    <cellStyle name="40% - Accent5 7 4" xfId="2209"/>
    <cellStyle name="40% - Accent5 7 4 2" xfId="10353"/>
    <cellStyle name="40% - Accent5 7 4 2 2" xfId="10354"/>
    <cellStyle name="40% - Accent5 7 4 2 2 2" xfId="10355"/>
    <cellStyle name="40% - Accent5 7 4 2 3" xfId="10356"/>
    <cellStyle name="40% - Accent5 7 4 2 3 2" xfId="10357"/>
    <cellStyle name="40% - Accent5 7 4 2 4" xfId="10358"/>
    <cellStyle name="40% - Accent5 7 4 3" xfId="10359"/>
    <cellStyle name="40% - Accent5 7 4 3 2" xfId="10360"/>
    <cellStyle name="40% - Accent5 7 4 4" xfId="10361"/>
    <cellStyle name="40% - Accent5 7 4 4 2" xfId="10362"/>
    <cellStyle name="40% - Accent5 7 4 5" xfId="10363"/>
    <cellStyle name="40% - Accent5 7 4 5 2" xfId="10364"/>
    <cellStyle name="40% - Accent5 7 4 6" xfId="10365"/>
    <cellStyle name="40% - Accent5 7 5" xfId="1303"/>
    <cellStyle name="40% - Accent5 7 5 2" xfId="10366"/>
    <cellStyle name="40% - Accent5 7 5 2 2" xfId="10367"/>
    <cellStyle name="40% - Accent5 7 5 2 2 2" xfId="10368"/>
    <cellStyle name="40% - Accent5 7 5 2 3" xfId="10369"/>
    <cellStyle name="40% - Accent5 7 5 2 3 2" xfId="10370"/>
    <cellStyle name="40% - Accent5 7 5 2 4" xfId="10371"/>
    <cellStyle name="40% - Accent5 7 5 3" xfId="10372"/>
    <cellStyle name="40% - Accent5 7 5 3 2" xfId="10373"/>
    <cellStyle name="40% - Accent5 7 5 4" xfId="10374"/>
    <cellStyle name="40% - Accent5 7 5 4 2" xfId="10375"/>
    <cellStyle name="40% - Accent5 7 5 5" xfId="10376"/>
    <cellStyle name="40% - Accent5 7 6" xfId="3074"/>
    <cellStyle name="40% - Accent5 7 6 2" xfId="10377"/>
    <cellStyle name="40% - Accent5 7 6 2 2" xfId="10378"/>
    <cellStyle name="40% - Accent5 7 6 3" xfId="10379"/>
    <cellStyle name="40% - Accent5 7 6 3 2" xfId="10380"/>
    <cellStyle name="40% - Accent5 7 6 4" xfId="10381"/>
    <cellStyle name="40% - Accent5 7 7" xfId="10382"/>
    <cellStyle name="40% - Accent5 7 7 2" xfId="10383"/>
    <cellStyle name="40% - Accent5 7 8" xfId="10384"/>
    <cellStyle name="40% - Accent5 7 8 2" xfId="10385"/>
    <cellStyle name="40% - Accent5 7 9" xfId="10386"/>
    <cellStyle name="40% - Accent5 7 9 2" xfId="10387"/>
    <cellStyle name="40% - Accent5 8" xfId="788"/>
    <cellStyle name="40% - Accent5 8 10" xfId="10388"/>
    <cellStyle name="40% - Accent5 8 2" xfId="1520"/>
    <cellStyle name="40% - Accent5 8 2 2" xfId="2419"/>
    <cellStyle name="40% - Accent5 8 2 2 2" xfId="10389"/>
    <cellStyle name="40% - Accent5 8 2 2 2 2" xfId="10390"/>
    <cellStyle name="40% - Accent5 8 2 2 2 2 2" xfId="10391"/>
    <cellStyle name="40% - Accent5 8 2 2 2 3" xfId="10392"/>
    <cellStyle name="40% - Accent5 8 2 2 2 3 2" xfId="10393"/>
    <cellStyle name="40% - Accent5 8 2 2 2 4" xfId="10394"/>
    <cellStyle name="40% - Accent5 8 2 2 3" xfId="10395"/>
    <cellStyle name="40% - Accent5 8 2 2 3 2" xfId="10396"/>
    <cellStyle name="40% - Accent5 8 2 2 4" xfId="10397"/>
    <cellStyle name="40% - Accent5 8 2 2 4 2" xfId="10398"/>
    <cellStyle name="40% - Accent5 8 2 2 5" xfId="10399"/>
    <cellStyle name="40% - Accent5 8 2 2 5 2" xfId="10400"/>
    <cellStyle name="40% - Accent5 8 2 2 6" xfId="10401"/>
    <cellStyle name="40% - Accent5 8 2 3" xfId="10402"/>
    <cellStyle name="40% - Accent5 8 2 3 2" xfId="10403"/>
    <cellStyle name="40% - Accent5 8 2 3 2 2" xfId="10404"/>
    <cellStyle name="40% - Accent5 8 2 3 3" xfId="10405"/>
    <cellStyle name="40% - Accent5 8 2 3 3 2" xfId="10406"/>
    <cellStyle name="40% - Accent5 8 2 3 4" xfId="10407"/>
    <cellStyle name="40% - Accent5 8 2 4" xfId="10408"/>
    <cellStyle name="40% - Accent5 8 2 4 2" xfId="10409"/>
    <cellStyle name="40% - Accent5 8 2 5" xfId="10410"/>
    <cellStyle name="40% - Accent5 8 2 5 2" xfId="10411"/>
    <cellStyle name="40% - Accent5 8 2 6" xfId="10412"/>
    <cellStyle name="40% - Accent5 8 2 6 2" xfId="10413"/>
    <cellStyle name="40% - Accent5 8 2 7" xfId="10414"/>
    <cellStyle name="40% - Accent5 8 3" xfId="2244"/>
    <cellStyle name="40% - Accent5 8 3 2" xfId="10415"/>
    <cellStyle name="40% - Accent5 8 3 2 2" xfId="10416"/>
    <cellStyle name="40% - Accent5 8 3 2 2 2" xfId="10417"/>
    <cellStyle name="40% - Accent5 8 3 2 3" xfId="10418"/>
    <cellStyle name="40% - Accent5 8 3 2 3 2" xfId="10419"/>
    <cellStyle name="40% - Accent5 8 3 2 4" xfId="10420"/>
    <cellStyle name="40% - Accent5 8 3 3" xfId="10421"/>
    <cellStyle name="40% - Accent5 8 3 3 2" xfId="10422"/>
    <cellStyle name="40% - Accent5 8 3 4" xfId="10423"/>
    <cellStyle name="40% - Accent5 8 3 4 2" xfId="10424"/>
    <cellStyle name="40% - Accent5 8 3 5" xfId="10425"/>
    <cellStyle name="40% - Accent5 8 3 5 2" xfId="10426"/>
    <cellStyle name="40% - Accent5 8 3 6" xfId="10427"/>
    <cellStyle name="40% - Accent5 8 4" xfId="1342"/>
    <cellStyle name="40% - Accent5 8 4 2" xfId="10428"/>
    <cellStyle name="40% - Accent5 8 4 2 2" xfId="10429"/>
    <cellStyle name="40% - Accent5 8 4 3" xfId="10430"/>
    <cellStyle name="40% - Accent5 8 4 3 2" xfId="10431"/>
    <cellStyle name="40% - Accent5 8 4 4" xfId="10432"/>
    <cellStyle name="40% - Accent5 8 5" xfId="3086"/>
    <cellStyle name="40% - Accent5 8 5 2" xfId="10433"/>
    <cellStyle name="40% - Accent5 8 6" xfId="10434"/>
    <cellStyle name="40% - Accent5 8 6 2" xfId="10435"/>
    <cellStyle name="40% - Accent5 8 7" xfId="10436"/>
    <cellStyle name="40% - Accent5 8 7 2" xfId="10437"/>
    <cellStyle name="40% - Accent5 8 8" xfId="10438"/>
    <cellStyle name="40% - Accent5 8 8 2" xfId="10439"/>
    <cellStyle name="40% - Accent5 8 9" xfId="10440"/>
    <cellStyle name="40% - Accent5 9" xfId="1604"/>
    <cellStyle name="40% - Accent5 9 2" xfId="2487"/>
    <cellStyle name="40% - Accent5 9 2 2" xfId="10441"/>
    <cellStyle name="40% - Accent5 9 2 2 2" xfId="10442"/>
    <cellStyle name="40% - Accent5 9 2 2 2 2" xfId="10443"/>
    <cellStyle name="40% - Accent5 9 2 2 3" xfId="10444"/>
    <cellStyle name="40% - Accent5 9 2 2 3 2" xfId="10445"/>
    <cellStyle name="40% - Accent5 9 2 2 4" xfId="10446"/>
    <cellStyle name="40% - Accent5 9 2 3" xfId="10447"/>
    <cellStyle name="40% - Accent5 9 2 3 2" xfId="10448"/>
    <cellStyle name="40% - Accent5 9 2 4" xfId="10449"/>
    <cellStyle name="40% - Accent5 9 2 4 2" xfId="10450"/>
    <cellStyle name="40% - Accent5 9 2 5" xfId="10451"/>
    <cellStyle name="40% - Accent5 9 2 5 2" xfId="10452"/>
    <cellStyle name="40% - Accent5 9 2 6" xfId="10453"/>
    <cellStyle name="40% - Accent5 9 3" xfId="10454"/>
    <cellStyle name="40% - Accent5 9 3 2" xfId="10455"/>
    <cellStyle name="40% - Accent5 9 3 2 2" xfId="10456"/>
    <cellStyle name="40% - Accent5 9 3 3" xfId="10457"/>
    <cellStyle name="40% - Accent5 9 3 3 2" xfId="10458"/>
    <cellStyle name="40% - Accent5 9 3 4" xfId="10459"/>
    <cellStyle name="40% - Accent5 9 4" xfId="10460"/>
    <cellStyle name="40% - Accent5 9 4 2" xfId="10461"/>
    <cellStyle name="40% - Accent5 9 5" xfId="10462"/>
    <cellStyle name="40% - Accent5 9 5 2" xfId="10463"/>
    <cellStyle name="40% - Accent5 9 6" xfId="10464"/>
    <cellStyle name="40% - Accent5 9 6 2" xfId="10465"/>
    <cellStyle name="40% - Accent5 9 7" xfId="10466"/>
    <cellStyle name="40% - Accent5 9 7 2" xfId="10467"/>
    <cellStyle name="40% - Accent5 9 8" xfId="10468"/>
    <cellStyle name="40% - Accent5 9 9" xfId="10469"/>
    <cellStyle name="40% - Accent6" xfId="537" builtinId="51" customBuiltin="1"/>
    <cellStyle name="40% - Accent6 10" xfId="1398"/>
    <cellStyle name="40% - Accent6 10 2" xfId="2297"/>
    <cellStyle name="40% - Accent6 10 2 2" xfId="10470"/>
    <cellStyle name="40% - Accent6 10 2 2 2" xfId="10471"/>
    <cellStyle name="40% - Accent6 10 2 2 2 2" xfId="10472"/>
    <cellStyle name="40% - Accent6 10 2 2 3" xfId="10473"/>
    <cellStyle name="40% - Accent6 10 2 2 3 2" xfId="10474"/>
    <cellStyle name="40% - Accent6 10 2 2 4" xfId="10475"/>
    <cellStyle name="40% - Accent6 10 2 3" xfId="10476"/>
    <cellStyle name="40% - Accent6 10 2 3 2" xfId="10477"/>
    <cellStyle name="40% - Accent6 10 2 4" xfId="10478"/>
    <cellStyle name="40% - Accent6 10 2 4 2" xfId="10479"/>
    <cellStyle name="40% - Accent6 10 2 5" xfId="10480"/>
    <cellStyle name="40% - Accent6 10 2 5 2" xfId="10481"/>
    <cellStyle name="40% - Accent6 10 2 6" xfId="10482"/>
    <cellStyle name="40% - Accent6 10 3" xfId="10483"/>
    <cellStyle name="40% - Accent6 10 3 2" xfId="10484"/>
    <cellStyle name="40% - Accent6 10 3 2 2" xfId="10485"/>
    <cellStyle name="40% - Accent6 10 3 3" xfId="10486"/>
    <cellStyle name="40% - Accent6 10 3 3 2" xfId="10487"/>
    <cellStyle name="40% - Accent6 10 3 4" xfId="10488"/>
    <cellStyle name="40% - Accent6 10 4" xfId="10489"/>
    <cellStyle name="40% - Accent6 10 4 2" xfId="10490"/>
    <cellStyle name="40% - Accent6 10 5" xfId="10491"/>
    <cellStyle name="40% - Accent6 10 5 2" xfId="10492"/>
    <cellStyle name="40% - Accent6 10 6" xfId="10493"/>
    <cellStyle name="40% - Accent6 10 6 2" xfId="10494"/>
    <cellStyle name="40% - Accent6 10 7" xfId="10495"/>
    <cellStyle name="40% - Accent6 11" xfId="2072"/>
    <cellStyle name="40% - Accent6 11 2" xfId="2690"/>
    <cellStyle name="40% - Accent6 11 2 2" xfId="10496"/>
    <cellStyle name="40% - Accent6 11 2 2 2" xfId="10497"/>
    <cellStyle name="40% - Accent6 11 2 2 2 2" xfId="10498"/>
    <cellStyle name="40% - Accent6 11 2 2 3" xfId="10499"/>
    <cellStyle name="40% - Accent6 11 2 2 3 2" xfId="10500"/>
    <cellStyle name="40% - Accent6 11 2 2 4" xfId="10501"/>
    <cellStyle name="40% - Accent6 11 2 3" xfId="10502"/>
    <cellStyle name="40% - Accent6 11 2 3 2" xfId="10503"/>
    <cellStyle name="40% - Accent6 11 2 4" xfId="10504"/>
    <cellStyle name="40% - Accent6 11 2 4 2" xfId="10505"/>
    <cellStyle name="40% - Accent6 11 2 5" xfId="10506"/>
    <cellStyle name="40% - Accent6 11 2 5 2" xfId="10507"/>
    <cellStyle name="40% - Accent6 11 2 6" xfId="10508"/>
    <cellStyle name="40% - Accent6 11 3" xfId="10509"/>
    <cellStyle name="40% - Accent6 11 3 2" xfId="10510"/>
    <cellStyle name="40% - Accent6 11 3 2 2" xfId="10511"/>
    <cellStyle name="40% - Accent6 11 3 3" xfId="10512"/>
    <cellStyle name="40% - Accent6 11 3 3 2" xfId="10513"/>
    <cellStyle name="40% - Accent6 11 3 4" xfId="10514"/>
    <cellStyle name="40% - Accent6 11 4" xfId="10515"/>
    <cellStyle name="40% - Accent6 11 4 2" xfId="10516"/>
    <cellStyle name="40% - Accent6 11 5" xfId="10517"/>
    <cellStyle name="40% - Accent6 11 5 2" xfId="10518"/>
    <cellStyle name="40% - Accent6 11 6" xfId="10519"/>
    <cellStyle name="40% - Accent6 11 6 2" xfId="10520"/>
    <cellStyle name="40% - Accent6 11 7" xfId="10521"/>
    <cellStyle name="40% - Accent6 12" xfId="2122"/>
    <cellStyle name="40% - Accent6 12 2" xfId="10522"/>
    <cellStyle name="40% - Accent6 12 2 2" xfId="10523"/>
    <cellStyle name="40% - Accent6 12 2 2 2" xfId="10524"/>
    <cellStyle name="40% - Accent6 12 2 3" xfId="10525"/>
    <cellStyle name="40% - Accent6 12 2 3 2" xfId="10526"/>
    <cellStyle name="40% - Accent6 12 2 4" xfId="10527"/>
    <cellStyle name="40% - Accent6 12 3" xfId="10528"/>
    <cellStyle name="40% - Accent6 12 3 2" xfId="10529"/>
    <cellStyle name="40% - Accent6 12 4" xfId="10530"/>
    <cellStyle name="40% - Accent6 12 4 2" xfId="10531"/>
    <cellStyle name="40% - Accent6 12 5" xfId="10532"/>
    <cellStyle name="40% - Accent6 12 5 2" xfId="10533"/>
    <cellStyle name="40% - Accent6 12 6" xfId="10534"/>
    <cellStyle name="40% - Accent6 13" xfId="1216"/>
    <cellStyle name="40% - Accent6 13 2" xfId="10535"/>
    <cellStyle name="40% - Accent6 13 2 2" xfId="10536"/>
    <cellStyle name="40% - Accent6 13 2 2 2" xfId="10537"/>
    <cellStyle name="40% - Accent6 13 2 3" xfId="10538"/>
    <cellStyle name="40% - Accent6 13 2 3 2" xfId="10539"/>
    <cellStyle name="40% - Accent6 13 2 4" xfId="10540"/>
    <cellStyle name="40% - Accent6 13 3" xfId="10541"/>
    <cellStyle name="40% - Accent6 13 3 2" xfId="10542"/>
    <cellStyle name="40% - Accent6 13 4" xfId="10543"/>
    <cellStyle name="40% - Accent6 13 4 2" xfId="10544"/>
    <cellStyle name="40% - Accent6 13 5" xfId="10545"/>
    <cellStyle name="40% - Accent6 13 5 2" xfId="10546"/>
    <cellStyle name="40% - Accent6 13 6" xfId="10547"/>
    <cellStyle name="40% - Accent6 14" xfId="2953"/>
    <cellStyle name="40% - Accent6 14 2" xfId="10548"/>
    <cellStyle name="40% - Accent6 14 2 2" xfId="10549"/>
    <cellStyle name="40% - Accent6 14 2 2 2" xfId="10550"/>
    <cellStyle name="40% - Accent6 14 2 3" xfId="10551"/>
    <cellStyle name="40% - Accent6 14 2 3 2" xfId="10552"/>
    <cellStyle name="40% - Accent6 14 2 4" xfId="10553"/>
    <cellStyle name="40% - Accent6 14 3" xfId="10554"/>
    <cellStyle name="40% - Accent6 14 3 2" xfId="10555"/>
    <cellStyle name="40% - Accent6 14 4" xfId="10556"/>
    <cellStyle name="40% - Accent6 14 4 2" xfId="10557"/>
    <cellStyle name="40% - Accent6 14 5" xfId="10558"/>
    <cellStyle name="40% - Accent6 15" xfId="10559"/>
    <cellStyle name="40% - Accent6 15 2" xfId="10560"/>
    <cellStyle name="40% - Accent6 15 2 2" xfId="10561"/>
    <cellStyle name="40% - Accent6 15 3" xfId="10562"/>
    <cellStyle name="40% - Accent6 15 3 2" xfId="10563"/>
    <cellStyle name="40% - Accent6 15 4" xfId="10564"/>
    <cellStyle name="40% - Accent6 16" xfId="10565"/>
    <cellStyle name="40% - Accent6 16 2" xfId="10566"/>
    <cellStyle name="40% - Accent6 17" xfId="10567"/>
    <cellStyle name="40% - Accent6 17 2" xfId="10568"/>
    <cellStyle name="40% - Accent6 18" xfId="10569"/>
    <cellStyle name="40% - Accent6 18 2" xfId="10570"/>
    <cellStyle name="40% - Accent6 19" xfId="10571"/>
    <cellStyle name="40% - Accent6 19 2" xfId="10572"/>
    <cellStyle name="40% - Accent6 2" xfId="185"/>
    <cellStyle name="40% - Accent6 2 2" xfId="239"/>
    <cellStyle name="40% - Accent6 2 2 2" xfId="1613"/>
    <cellStyle name="40% - Accent6 20" xfId="10573"/>
    <cellStyle name="40% - Accent6 20 2" xfId="10574"/>
    <cellStyle name="40% - Accent6 21" xfId="10575"/>
    <cellStyle name="40% - Accent6 21 2" xfId="10576"/>
    <cellStyle name="40% - Accent6 22" xfId="10577"/>
    <cellStyle name="40% - Accent6 22 2" xfId="10578"/>
    <cellStyle name="40% - Accent6 3" xfId="186"/>
    <cellStyle name="40% - Accent6 3 10" xfId="10579"/>
    <cellStyle name="40% - Accent6 3 10 2" xfId="10580"/>
    <cellStyle name="40% - Accent6 3 2" xfId="708"/>
    <cellStyle name="40% - Accent6 3 2 10" xfId="10581"/>
    <cellStyle name="40% - Accent6 3 2 2" xfId="843"/>
    <cellStyle name="40% - Accent6 3 2 2 2" xfId="2494"/>
    <cellStyle name="40% - Accent6 3 2 2 2 2" xfId="3302"/>
    <cellStyle name="40% - Accent6 3 2 2 2 2 2" xfId="10582"/>
    <cellStyle name="40% - Accent6 3 2 2 2 3" xfId="10583"/>
    <cellStyle name="40% - Accent6 3 2 2 2 3 2" xfId="10584"/>
    <cellStyle name="40% - Accent6 3 2 2 2 4" xfId="10585"/>
    <cellStyle name="40% - Accent6 3 2 2 3" xfId="3141"/>
    <cellStyle name="40% - Accent6 3 2 2 3 2" xfId="10586"/>
    <cellStyle name="40% - Accent6 3 2 2 4" xfId="10587"/>
    <cellStyle name="40% - Accent6 3 2 2 4 2" xfId="10588"/>
    <cellStyle name="40% - Accent6 3 2 2 5" xfId="10589"/>
    <cellStyle name="40% - Accent6 3 2 2 5 2" xfId="10590"/>
    <cellStyle name="40% - Accent6 3 2 2 6" xfId="10591"/>
    <cellStyle name="40% - Accent6 3 2 2 6 2" xfId="10592"/>
    <cellStyle name="40% - Accent6 3 2 2 7" xfId="10593"/>
    <cellStyle name="40% - Accent6 3 2 2 8" xfId="10594"/>
    <cellStyle name="40% - Accent6 3 2 3" xfId="1615"/>
    <cellStyle name="40% - Accent6 3 2 3 2" xfId="3303"/>
    <cellStyle name="40% - Accent6 3 2 3 2 2" xfId="10595"/>
    <cellStyle name="40% - Accent6 3 2 3 2 2 2" xfId="10596"/>
    <cellStyle name="40% - Accent6 3 2 3 2 3" xfId="10597"/>
    <cellStyle name="40% - Accent6 3 2 3 2 3 2" xfId="10598"/>
    <cellStyle name="40% - Accent6 3 2 3 2 4" xfId="10599"/>
    <cellStyle name="40% - Accent6 3 2 3 3" xfId="10600"/>
    <cellStyle name="40% - Accent6 3 2 3 3 2" xfId="10601"/>
    <cellStyle name="40% - Accent6 3 2 3 4" xfId="10602"/>
    <cellStyle name="40% - Accent6 3 2 3 4 2" xfId="10603"/>
    <cellStyle name="40% - Accent6 3 2 3 5" xfId="10604"/>
    <cellStyle name="40% - Accent6 3 2 4" xfId="3006"/>
    <cellStyle name="40% - Accent6 3 2 4 2" xfId="10605"/>
    <cellStyle name="40% - Accent6 3 2 4 2 2" xfId="10606"/>
    <cellStyle name="40% - Accent6 3 2 4 3" xfId="10607"/>
    <cellStyle name="40% - Accent6 3 2 4 3 2" xfId="10608"/>
    <cellStyle name="40% - Accent6 3 2 4 4" xfId="10609"/>
    <cellStyle name="40% - Accent6 3 2 5" xfId="10610"/>
    <cellStyle name="40% - Accent6 3 2 5 2" xfId="10611"/>
    <cellStyle name="40% - Accent6 3 2 6" xfId="10612"/>
    <cellStyle name="40% - Accent6 3 2 6 2" xfId="10613"/>
    <cellStyle name="40% - Accent6 3 2 7" xfId="10614"/>
    <cellStyle name="40% - Accent6 3 2 7 2" xfId="10615"/>
    <cellStyle name="40% - Accent6 3 2 8" xfId="10616"/>
    <cellStyle name="40% - Accent6 3 2 8 2" xfId="10617"/>
    <cellStyle name="40% - Accent6 3 2 9" xfId="10618"/>
    <cellStyle name="40% - Accent6 3 3" xfId="1614"/>
    <cellStyle name="40% - Accent6 3 4" xfId="1417"/>
    <cellStyle name="40% - Accent6 3 4 2" xfId="2316"/>
    <cellStyle name="40% - Accent6 3 4 2 2" xfId="10619"/>
    <cellStyle name="40% - Accent6 3 4 2 2 2" xfId="10620"/>
    <cellStyle name="40% - Accent6 3 4 2 2 2 2" xfId="10621"/>
    <cellStyle name="40% - Accent6 3 4 2 2 3" xfId="10622"/>
    <cellStyle name="40% - Accent6 3 4 2 2 3 2" xfId="10623"/>
    <cellStyle name="40% - Accent6 3 4 2 2 4" xfId="10624"/>
    <cellStyle name="40% - Accent6 3 4 2 3" xfId="10625"/>
    <cellStyle name="40% - Accent6 3 4 2 3 2" xfId="10626"/>
    <cellStyle name="40% - Accent6 3 4 2 4" xfId="10627"/>
    <cellStyle name="40% - Accent6 3 4 2 4 2" xfId="10628"/>
    <cellStyle name="40% - Accent6 3 4 2 5" xfId="10629"/>
    <cellStyle name="40% - Accent6 3 4 2 5 2" xfId="10630"/>
    <cellStyle name="40% - Accent6 3 4 2 6" xfId="10631"/>
    <cellStyle name="40% - Accent6 3 4 3" xfId="10632"/>
    <cellStyle name="40% - Accent6 3 4 3 2" xfId="10633"/>
    <cellStyle name="40% - Accent6 3 4 3 2 2" xfId="10634"/>
    <cellStyle name="40% - Accent6 3 4 3 3" xfId="10635"/>
    <cellStyle name="40% - Accent6 3 4 3 3 2" xfId="10636"/>
    <cellStyle name="40% - Accent6 3 4 3 4" xfId="10637"/>
    <cellStyle name="40% - Accent6 3 4 4" xfId="10638"/>
    <cellStyle name="40% - Accent6 3 4 4 2" xfId="10639"/>
    <cellStyle name="40% - Accent6 3 4 5" xfId="10640"/>
    <cellStyle name="40% - Accent6 3 4 5 2" xfId="10641"/>
    <cellStyle name="40% - Accent6 3 4 6" xfId="10642"/>
    <cellStyle name="40% - Accent6 3 4 6 2" xfId="10643"/>
    <cellStyle name="40% - Accent6 3 4 7" xfId="10644"/>
    <cellStyle name="40% - Accent6 3 5" xfId="2141"/>
    <cellStyle name="40% - Accent6 3 5 2" xfId="10645"/>
    <cellStyle name="40% - Accent6 3 5 2 2" xfId="10646"/>
    <cellStyle name="40% - Accent6 3 5 2 2 2" xfId="10647"/>
    <cellStyle name="40% - Accent6 3 5 2 3" xfId="10648"/>
    <cellStyle name="40% - Accent6 3 5 2 3 2" xfId="10649"/>
    <cellStyle name="40% - Accent6 3 5 2 4" xfId="10650"/>
    <cellStyle name="40% - Accent6 3 5 3" xfId="10651"/>
    <cellStyle name="40% - Accent6 3 5 3 2" xfId="10652"/>
    <cellStyle name="40% - Accent6 3 5 4" xfId="10653"/>
    <cellStyle name="40% - Accent6 3 5 4 2" xfId="10654"/>
    <cellStyle name="40% - Accent6 3 5 5" xfId="10655"/>
    <cellStyle name="40% - Accent6 3 5 5 2" xfId="10656"/>
    <cellStyle name="40% - Accent6 3 5 6" xfId="10657"/>
    <cellStyle name="40% - Accent6 3 6" xfId="1235"/>
    <cellStyle name="40% - Accent6 3 6 2" xfId="10658"/>
    <cellStyle name="40% - Accent6 3 6 2 2" xfId="10659"/>
    <cellStyle name="40% - Accent6 3 6 3" xfId="10660"/>
    <cellStyle name="40% - Accent6 3 6 3 2" xfId="10661"/>
    <cellStyle name="40% - Accent6 3 6 4" xfId="10662"/>
    <cellStyle name="40% - Accent6 3 7" xfId="10663"/>
    <cellStyle name="40% - Accent6 3 7 2" xfId="10664"/>
    <cellStyle name="40% - Accent6 3 8" xfId="10665"/>
    <cellStyle name="40% - Accent6 3 8 2" xfId="10666"/>
    <cellStyle name="40% - Accent6 3 9" xfId="10667"/>
    <cellStyle name="40% - Accent6 3 9 2" xfId="10668"/>
    <cellStyle name="40% - Accent6 4" xfId="187"/>
    <cellStyle name="40% - Accent6 4 10" xfId="10669"/>
    <cellStyle name="40% - Accent6 4 10 2" xfId="10670"/>
    <cellStyle name="40% - Accent6 4 2" xfId="729"/>
    <cellStyle name="40% - Accent6 4 2 2" xfId="864"/>
    <cellStyle name="40% - Accent6 4 2 2 2" xfId="2495"/>
    <cellStyle name="40% - Accent6 4 2 2 2 2" xfId="3304"/>
    <cellStyle name="40% - Accent6 4 2 2 2 2 2" xfId="10671"/>
    <cellStyle name="40% - Accent6 4 2 2 2 3" xfId="10672"/>
    <cellStyle name="40% - Accent6 4 2 2 2 3 2" xfId="10673"/>
    <cellStyle name="40% - Accent6 4 2 2 2 4" xfId="10674"/>
    <cellStyle name="40% - Accent6 4 2 2 3" xfId="3162"/>
    <cellStyle name="40% - Accent6 4 2 2 3 2" xfId="10675"/>
    <cellStyle name="40% - Accent6 4 2 2 4" xfId="10676"/>
    <cellStyle name="40% - Accent6 4 2 2 4 2" xfId="10677"/>
    <cellStyle name="40% - Accent6 4 2 2 5" xfId="10678"/>
    <cellStyle name="40% - Accent6 4 2 2 5 2" xfId="10679"/>
    <cellStyle name="40% - Accent6 4 2 2 6" xfId="10680"/>
    <cellStyle name="40% - Accent6 4 2 2 6 2" xfId="10681"/>
    <cellStyle name="40% - Accent6 4 2 2 7" xfId="10682"/>
    <cellStyle name="40% - Accent6 4 2 2 8" xfId="10683"/>
    <cellStyle name="40% - Accent6 4 2 3" xfId="1616"/>
    <cellStyle name="40% - Accent6 4 2 3 2" xfId="3305"/>
    <cellStyle name="40% - Accent6 4 2 3 2 2" xfId="10684"/>
    <cellStyle name="40% - Accent6 4 2 3 3" xfId="10685"/>
    <cellStyle name="40% - Accent6 4 2 3 3 2" xfId="10686"/>
    <cellStyle name="40% - Accent6 4 2 3 4" xfId="10687"/>
    <cellStyle name="40% - Accent6 4 2 4" xfId="3027"/>
    <cellStyle name="40% - Accent6 4 2 4 2" xfId="10688"/>
    <cellStyle name="40% - Accent6 4 2 5" xfId="10689"/>
    <cellStyle name="40% - Accent6 4 2 5 2" xfId="10690"/>
    <cellStyle name="40% - Accent6 4 2 6" xfId="10691"/>
    <cellStyle name="40% - Accent6 4 2 6 2" xfId="10692"/>
    <cellStyle name="40% - Accent6 4 2 7" xfId="10693"/>
    <cellStyle name="40% - Accent6 4 2 7 2" xfId="10694"/>
    <cellStyle name="40% - Accent6 4 2 8" xfId="10695"/>
    <cellStyle name="40% - Accent6 4 2 9" xfId="10696"/>
    <cellStyle name="40% - Accent6 4 3" xfId="1438"/>
    <cellStyle name="40% - Accent6 4 3 2" xfId="2337"/>
    <cellStyle name="40% - Accent6 4 3 2 2" xfId="10697"/>
    <cellStyle name="40% - Accent6 4 3 2 2 2" xfId="10698"/>
    <cellStyle name="40% - Accent6 4 3 2 2 2 2" xfId="10699"/>
    <cellStyle name="40% - Accent6 4 3 2 2 3" xfId="10700"/>
    <cellStyle name="40% - Accent6 4 3 2 2 3 2" xfId="10701"/>
    <cellStyle name="40% - Accent6 4 3 2 2 4" xfId="10702"/>
    <cellStyle name="40% - Accent6 4 3 2 3" xfId="10703"/>
    <cellStyle name="40% - Accent6 4 3 2 3 2" xfId="10704"/>
    <cellStyle name="40% - Accent6 4 3 2 4" xfId="10705"/>
    <cellStyle name="40% - Accent6 4 3 2 4 2" xfId="10706"/>
    <cellStyle name="40% - Accent6 4 3 2 5" xfId="10707"/>
    <cellStyle name="40% - Accent6 4 3 2 5 2" xfId="10708"/>
    <cellStyle name="40% - Accent6 4 3 2 6" xfId="10709"/>
    <cellStyle name="40% - Accent6 4 3 3" xfId="10710"/>
    <cellStyle name="40% - Accent6 4 3 3 2" xfId="10711"/>
    <cellStyle name="40% - Accent6 4 3 3 2 2" xfId="10712"/>
    <cellStyle name="40% - Accent6 4 3 3 3" xfId="10713"/>
    <cellStyle name="40% - Accent6 4 3 3 3 2" xfId="10714"/>
    <cellStyle name="40% - Accent6 4 3 3 4" xfId="10715"/>
    <cellStyle name="40% - Accent6 4 3 4" xfId="10716"/>
    <cellStyle name="40% - Accent6 4 3 4 2" xfId="10717"/>
    <cellStyle name="40% - Accent6 4 3 5" xfId="10718"/>
    <cellStyle name="40% - Accent6 4 3 5 2" xfId="10719"/>
    <cellStyle name="40% - Accent6 4 3 6" xfId="10720"/>
    <cellStyle name="40% - Accent6 4 3 6 2" xfId="10721"/>
    <cellStyle name="40% - Accent6 4 3 7" xfId="10722"/>
    <cellStyle name="40% - Accent6 4 4" xfId="2162"/>
    <cellStyle name="40% - Accent6 4 4 2" xfId="10723"/>
    <cellStyle name="40% - Accent6 4 4 2 2" xfId="10724"/>
    <cellStyle name="40% - Accent6 4 4 2 2 2" xfId="10725"/>
    <cellStyle name="40% - Accent6 4 4 2 3" xfId="10726"/>
    <cellStyle name="40% - Accent6 4 4 2 3 2" xfId="10727"/>
    <cellStyle name="40% - Accent6 4 4 2 4" xfId="10728"/>
    <cellStyle name="40% - Accent6 4 4 3" xfId="10729"/>
    <cellStyle name="40% - Accent6 4 4 3 2" xfId="10730"/>
    <cellStyle name="40% - Accent6 4 4 4" xfId="10731"/>
    <cellStyle name="40% - Accent6 4 4 4 2" xfId="10732"/>
    <cellStyle name="40% - Accent6 4 4 5" xfId="10733"/>
    <cellStyle name="40% - Accent6 4 4 5 2" xfId="10734"/>
    <cellStyle name="40% - Accent6 4 4 6" xfId="10735"/>
    <cellStyle name="40% - Accent6 4 5" xfId="1256"/>
    <cellStyle name="40% - Accent6 4 5 2" xfId="10736"/>
    <cellStyle name="40% - Accent6 4 5 2 2" xfId="10737"/>
    <cellStyle name="40% - Accent6 4 5 2 2 2" xfId="10738"/>
    <cellStyle name="40% - Accent6 4 5 2 3" xfId="10739"/>
    <cellStyle name="40% - Accent6 4 5 2 3 2" xfId="10740"/>
    <cellStyle name="40% - Accent6 4 5 2 4" xfId="10741"/>
    <cellStyle name="40% - Accent6 4 5 3" xfId="10742"/>
    <cellStyle name="40% - Accent6 4 5 3 2" xfId="10743"/>
    <cellStyle name="40% - Accent6 4 5 4" xfId="10744"/>
    <cellStyle name="40% - Accent6 4 5 4 2" xfId="10745"/>
    <cellStyle name="40% - Accent6 4 5 5" xfId="10746"/>
    <cellStyle name="40% - Accent6 4 6" xfId="10747"/>
    <cellStyle name="40% - Accent6 4 6 2" xfId="10748"/>
    <cellStyle name="40% - Accent6 4 6 2 2" xfId="10749"/>
    <cellStyle name="40% - Accent6 4 6 3" xfId="10750"/>
    <cellStyle name="40% - Accent6 4 6 3 2" xfId="10751"/>
    <cellStyle name="40% - Accent6 4 6 4" xfId="10752"/>
    <cellStyle name="40% - Accent6 4 7" xfId="10753"/>
    <cellStyle name="40% - Accent6 4 7 2" xfId="10754"/>
    <cellStyle name="40% - Accent6 4 8" xfId="10755"/>
    <cellStyle name="40% - Accent6 4 8 2" xfId="10756"/>
    <cellStyle name="40% - Accent6 4 9" xfId="10757"/>
    <cellStyle name="40% - Accent6 4 9 2" xfId="10758"/>
    <cellStyle name="40% - Accent6 5" xfId="188"/>
    <cellStyle name="40% - Accent6 5 10" xfId="10759"/>
    <cellStyle name="40% - Accent6 5 10 2" xfId="10760"/>
    <cellStyle name="40% - Accent6 5 2" xfId="744"/>
    <cellStyle name="40% - Accent6 5 2 2" xfId="879"/>
    <cellStyle name="40% - Accent6 5 2 2 2" xfId="2496"/>
    <cellStyle name="40% - Accent6 5 2 2 2 2" xfId="3306"/>
    <cellStyle name="40% - Accent6 5 2 2 2 2 2" xfId="10761"/>
    <cellStyle name="40% - Accent6 5 2 2 2 3" xfId="10762"/>
    <cellStyle name="40% - Accent6 5 2 2 2 3 2" xfId="10763"/>
    <cellStyle name="40% - Accent6 5 2 2 2 4" xfId="10764"/>
    <cellStyle name="40% - Accent6 5 2 2 3" xfId="3177"/>
    <cellStyle name="40% - Accent6 5 2 2 3 2" xfId="10765"/>
    <cellStyle name="40% - Accent6 5 2 2 4" xfId="10766"/>
    <cellStyle name="40% - Accent6 5 2 2 4 2" xfId="10767"/>
    <cellStyle name="40% - Accent6 5 2 2 5" xfId="10768"/>
    <cellStyle name="40% - Accent6 5 2 2 5 2" xfId="10769"/>
    <cellStyle name="40% - Accent6 5 2 2 6" xfId="10770"/>
    <cellStyle name="40% - Accent6 5 2 2 6 2" xfId="10771"/>
    <cellStyle name="40% - Accent6 5 2 2 7" xfId="10772"/>
    <cellStyle name="40% - Accent6 5 2 2 8" xfId="10773"/>
    <cellStyle name="40% - Accent6 5 2 3" xfId="1617"/>
    <cellStyle name="40% - Accent6 5 2 3 2" xfId="3307"/>
    <cellStyle name="40% - Accent6 5 2 3 2 2" xfId="10774"/>
    <cellStyle name="40% - Accent6 5 2 3 3" xfId="10775"/>
    <cellStyle name="40% - Accent6 5 2 3 3 2" xfId="10776"/>
    <cellStyle name="40% - Accent6 5 2 3 4" xfId="10777"/>
    <cellStyle name="40% - Accent6 5 2 4" xfId="3042"/>
    <cellStyle name="40% - Accent6 5 2 4 2" xfId="10778"/>
    <cellStyle name="40% - Accent6 5 2 5" xfId="10779"/>
    <cellStyle name="40% - Accent6 5 2 5 2" xfId="10780"/>
    <cellStyle name="40% - Accent6 5 2 6" xfId="10781"/>
    <cellStyle name="40% - Accent6 5 2 6 2" xfId="10782"/>
    <cellStyle name="40% - Accent6 5 2 7" xfId="10783"/>
    <cellStyle name="40% - Accent6 5 2 7 2" xfId="10784"/>
    <cellStyle name="40% - Accent6 5 2 8" xfId="10785"/>
    <cellStyle name="40% - Accent6 5 2 9" xfId="10786"/>
    <cellStyle name="40% - Accent6 5 3" xfId="1453"/>
    <cellStyle name="40% - Accent6 5 3 2" xfId="2352"/>
    <cellStyle name="40% - Accent6 5 3 2 2" xfId="10787"/>
    <cellStyle name="40% - Accent6 5 3 2 2 2" xfId="10788"/>
    <cellStyle name="40% - Accent6 5 3 2 2 2 2" xfId="10789"/>
    <cellStyle name="40% - Accent6 5 3 2 2 3" xfId="10790"/>
    <cellStyle name="40% - Accent6 5 3 2 2 3 2" xfId="10791"/>
    <cellStyle name="40% - Accent6 5 3 2 2 4" xfId="10792"/>
    <cellStyle name="40% - Accent6 5 3 2 3" xfId="10793"/>
    <cellStyle name="40% - Accent6 5 3 2 3 2" xfId="10794"/>
    <cellStyle name="40% - Accent6 5 3 2 4" xfId="10795"/>
    <cellStyle name="40% - Accent6 5 3 2 4 2" xfId="10796"/>
    <cellStyle name="40% - Accent6 5 3 2 5" xfId="10797"/>
    <cellStyle name="40% - Accent6 5 3 2 5 2" xfId="10798"/>
    <cellStyle name="40% - Accent6 5 3 2 6" xfId="10799"/>
    <cellStyle name="40% - Accent6 5 3 3" xfId="10800"/>
    <cellStyle name="40% - Accent6 5 3 3 2" xfId="10801"/>
    <cellStyle name="40% - Accent6 5 3 3 2 2" xfId="10802"/>
    <cellStyle name="40% - Accent6 5 3 3 3" xfId="10803"/>
    <cellStyle name="40% - Accent6 5 3 3 3 2" xfId="10804"/>
    <cellStyle name="40% - Accent6 5 3 3 4" xfId="10805"/>
    <cellStyle name="40% - Accent6 5 3 4" xfId="10806"/>
    <cellStyle name="40% - Accent6 5 3 4 2" xfId="10807"/>
    <cellStyle name="40% - Accent6 5 3 5" xfId="10808"/>
    <cellStyle name="40% - Accent6 5 3 5 2" xfId="10809"/>
    <cellStyle name="40% - Accent6 5 3 6" xfId="10810"/>
    <cellStyle name="40% - Accent6 5 3 6 2" xfId="10811"/>
    <cellStyle name="40% - Accent6 5 3 7" xfId="10812"/>
    <cellStyle name="40% - Accent6 5 4" xfId="2177"/>
    <cellStyle name="40% - Accent6 5 4 2" xfId="10813"/>
    <cellStyle name="40% - Accent6 5 4 2 2" xfId="10814"/>
    <cellStyle name="40% - Accent6 5 4 2 2 2" xfId="10815"/>
    <cellStyle name="40% - Accent6 5 4 2 3" xfId="10816"/>
    <cellStyle name="40% - Accent6 5 4 2 3 2" xfId="10817"/>
    <cellStyle name="40% - Accent6 5 4 2 4" xfId="10818"/>
    <cellStyle name="40% - Accent6 5 4 3" xfId="10819"/>
    <cellStyle name="40% - Accent6 5 4 3 2" xfId="10820"/>
    <cellStyle name="40% - Accent6 5 4 4" xfId="10821"/>
    <cellStyle name="40% - Accent6 5 4 4 2" xfId="10822"/>
    <cellStyle name="40% - Accent6 5 4 5" xfId="10823"/>
    <cellStyle name="40% - Accent6 5 4 5 2" xfId="10824"/>
    <cellStyle name="40% - Accent6 5 4 6" xfId="10825"/>
    <cellStyle name="40% - Accent6 5 5" xfId="1271"/>
    <cellStyle name="40% - Accent6 5 5 2" xfId="10826"/>
    <cellStyle name="40% - Accent6 5 5 2 2" xfId="10827"/>
    <cellStyle name="40% - Accent6 5 5 2 2 2" xfId="10828"/>
    <cellStyle name="40% - Accent6 5 5 2 3" xfId="10829"/>
    <cellStyle name="40% - Accent6 5 5 2 3 2" xfId="10830"/>
    <cellStyle name="40% - Accent6 5 5 2 4" xfId="10831"/>
    <cellStyle name="40% - Accent6 5 5 3" xfId="10832"/>
    <cellStyle name="40% - Accent6 5 5 3 2" xfId="10833"/>
    <cellStyle name="40% - Accent6 5 5 4" xfId="10834"/>
    <cellStyle name="40% - Accent6 5 5 4 2" xfId="10835"/>
    <cellStyle name="40% - Accent6 5 5 5" xfId="10836"/>
    <cellStyle name="40% - Accent6 5 6" xfId="10837"/>
    <cellStyle name="40% - Accent6 5 6 2" xfId="10838"/>
    <cellStyle name="40% - Accent6 5 6 2 2" xfId="10839"/>
    <cellStyle name="40% - Accent6 5 6 3" xfId="10840"/>
    <cellStyle name="40% - Accent6 5 6 3 2" xfId="10841"/>
    <cellStyle name="40% - Accent6 5 6 4" xfId="10842"/>
    <cellStyle name="40% - Accent6 5 7" xfId="10843"/>
    <cellStyle name="40% - Accent6 5 7 2" xfId="10844"/>
    <cellStyle name="40% - Accent6 5 8" xfId="10845"/>
    <cellStyle name="40% - Accent6 5 8 2" xfId="10846"/>
    <cellStyle name="40% - Accent6 5 9" xfId="10847"/>
    <cellStyle name="40% - Accent6 5 9 2" xfId="10848"/>
    <cellStyle name="40% - Accent6 6" xfId="184"/>
    <cellStyle name="40% - Accent6 6 10" xfId="10849"/>
    <cellStyle name="40% - Accent6 6 10 2" xfId="10850"/>
    <cellStyle name="40% - Accent6 6 2" xfId="758"/>
    <cellStyle name="40% - Accent6 6 2 2" xfId="893"/>
    <cellStyle name="40% - Accent6 6 2 2 2" xfId="2497"/>
    <cellStyle name="40% - Accent6 6 2 2 2 2" xfId="3308"/>
    <cellStyle name="40% - Accent6 6 2 2 2 2 2" xfId="10851"/>
    <cellStyle name="40% - Accent6 6 2 2 2 3" xfId="10852"/>
    <cellStyle name="40% - Accent6 6 2 2 2 3 2" xfId="10853"/>
    <cellStyle name="40% - Accent6 6 2 2 2 4" xfId="10854"/>
    <cellStyle name="40% - Accent6 6 2 2 3" xfId="3191"/>
    <cellStyle name="40% - Accent6 6 2 2 3 2" xfId="10855"/>
    <cellStyle name="40% - Accent6 6 2 2 4" xfId="10856"/>
    <cellStyle name="40% - Accent6 6 2 2 4 2" xfId="10857"/>
    <cellStyle name="40% - Accent6 6 2 2 5" xfId="10858"/>
    <cellStyle name="40% - Accent6 6 2 2 5 2" xfId="10859"/>
    <cellStyle name="40% - Accent6 6 2 2 6" xfId="10860"/>
    <cellStyle name="40% - Accent6 6 2 2 6 2" xfId="10861"/>
    <cellStyle name="40% - Accent6 6 2 2 7" xfId="10862"/>
    <cellStyle name="40% - Accent6 6 2 2 8" xfId="10863"/>
    <cellStyle name="40% - Accent6 6 2 3" xfId="1618"/>
    <cellStyle name="40% - Accent6 6 2 3 2" xfId="3309"/>
    <cellStyle name="40% - Accent6 6 2 3 2 2" xfId="10864"/>
    <cellStyle name="40% - Accent6 6 2 3 3" xfId="10865"/>
    <cellStyle name="40% - Accent6 6 2 3 3 2" xfId="10866"/>
    <cellStyle name="40% - Accent6 6 2 3 4" xfId="10867"/>
    <cellStyle name="40% - Accent6 6 2 4" xfId="3056"/>
    <cellStyle name="40% - Accent6 6 2 4 2" xfId="10868"/>
    <cellStyle name="40% - Accent6 6 2 5" xfId="10869"/>
    <cellStyle name="40% - Accent6 6 2 5 2" xfId="10870"/>
    <cellStyle name="40% - Accent6 6 2 6" xfId="10871"/>
    <cellStyle name="40% - Accent6 6 2 6 2" xfId="10872"/>
    <cellStyle name="40% - Accent6 6 2 7" xfId="10873"/>
    <cellStyle name="40% - Accent6 6 2 7 2" xfId="10874"/>
    <cellStyle name="40% - Accent6 6 2 8" xfId="10875"/>
    <cellStyle name="40% - Accent6 6 2 9" xfId="10876"/>
    <cellStyle name="40% - Accent6 6 3" xfId="1467"/>
    <cellStyle name="40% - Accent6 6 3 2" xfId="2366"/>
    <cellStyle name="40% - Accent6 6 3 2 2" xfId="10877"/>
    <cellStyle name="40% - Accent6 6 3 2 2 2" xfId="10878"/>
    <cellStyle name="40% - Accent6 6 3 2 2 2 2" xfId="10879"/>
    <cellStyle name="40% - Accent6 6 3 2 2 3" xfId="10880"/>
    <cellStyle name="40% - Accent6 6 3 2 2 3 2" xfId="10881"/>
    <cellStyle name="40% - Accent6 6 3 2 2 4" xfId="10882"/>
    <cellStyle name="40% - Accent6 6 3 2 3" xfId="10883"/>
    <cellStyle name="40% - Accent6 6 3 2 3 2" xfId="10884"/>
    <cellStyle name="40% - Accent6 6 3 2 4" xfId="10885"/>
    <cellStyle name="40% - Accent6 6 3 2 4 2" xfId="10886"/>
    <cellStyle name="40% - Accent6 6 3 2 5" xfId="10887"/>
    <cellStyle name="40% - Accent6 6 3 2 5 2" xfId="10888"/>
    <cellStyle name="40% - Accent6 6 3 2 6" xfId="10889"/>
    <cellStyle name="40% - Accent6 6 3 3" xfId="10890"/>
    <cellStyle name="40% - Accent6 6 3 3 2" xfId="10891"/>
    <cellStyle name="40% - Accent6 6 3 3 2 2" xfId="10892"/>
    <cellStyle name="40% - Accent6 6 3 3 3" xfId="10893"/>
    <cellStyle name="40% - Accent6 6 3 3 3 2" xfId="10894"/>
    <cellStyle name="40% - Accent6 6 3 3 4" xfId="10895"/>
    <cellStyle name="40% - Accent6 6 3 4" xfId="10896"/>
    <cellStyle name="40% - Accent6 6 3 4 2" xfId="10897"/>
    <cellStyle name="40% - Accent6 6 3 5" xfId="10898"/>
    <cellStyle name="40% - Accent6 6 3 5 2" xfId="10899"/>
    <cellStyle name="40% - Accent6 6 3 6" xfId="10900"/>
    <cellStyle name="40% - Accent6 6 3 6 2" xfId="10901"/>
    <cellStyle name="40% - Accent6 6 3 7" xfId="10902"/>
    <cellStyle name="40% - Accent6 6 4" xfId="2191"/>
    <cellStyle name="40% - Accent6 6 4 2" xfId="10903"/>
    <cellStyle name="40% - Accent6 6 4 2 2" xfId="10904"/>
    <cellStyle name="40% - Accent6 6 4 2 2 2" xfId="10905"/>
    <cellStyle name="40% - Accent6 6 4 2 3" xfId="10906"/>
    <cellStyle name="40% - Accent6 6 4 2 3 2" xfId="10907"/>
    <cellStyle name="40% - Accent6 6 4 2 4" xfId="10908"/>
    <cellStyle name="40% - Accent6 6 4 3" xfId="10909"/>
    <cellStyle name="40% - Accent6 6 4 3 2" xfId="10910"/>
    <cellStyle name="40% - Accent6 6 4 4" xfId="10911"/>
    <cellStyle name="40% - Accent6 6 4 4 2" xfId="10912"/>
    <cellStyle name="40% - Accent6 6 4 5" xfId="10913"/>
    <cellStyle name="40% - Accent6 6 4 5 2" xfId="10914"/>
    <cellStyle name="40% - Accent6 6 4 6" xfId="10915"/>
    <cellStyle name="40% - Accent6 6 5" xfId="1285"/>
    <cellStyle name="40% - Accent6 6 5 2" xfId="10916"/>
    <cellStyle name="40% - Accent6 6 5 2 2" xfId="10917"/>
    <cellStyle name="40% - Accent6 6 5 2 2 2" xfId="10918"/>
    <cellStyle name="40% - Accent6 6 5 2 3" xfId="10919"/>
    <cellStyle name="40% - Accent6 6 5 2 3 2" xfId="10920"/>
    <cellStyle name="40% - Accent6 6 5 2 4" xfId="10921"/>
    <cellStyle name="40% - Accent6 6 5 3" xfId="10922"/>
    <cellStyle name="40% - Accent6 6 5 3 2" xfId="10923"/>
    <cellStyle name="40% - Accent6 6 5 4" xfId="10924"/>
    <cellStyle name="40% - Accent6 6 5 4 2" xfId="10925"/>
    <cellStyle name="40% - Accent6 6 5 5" xfId="10926"/>
    <cellStyle name="40% - Accent6 6 6" xfId="10927"/>
    <cellStyle name="40% - Accent6 6 6 2" xfId="10928"/>
    <cellStyle name="40% - Accent6 6 6 2 2" xfId="10929"/>
    <cellStyle name="40% - Accent6 6 6 3" xfId="10930"/>
    <cellStyle name="40% - Accent6 6 6 3 2" xfId="10931"/>
    <cellStyle name="40% - Accent6 6 6 4" xfId="10932"/>
    <cellStyle name="40% - Accent6 6 7" xfId="10933"/>
    <cellStyle name="40% - Accent6 6 7 2" xfId="10934"/>
    <cellStyle name="40% - Accent6 6 8" xfId="10935"/>
    <cellStyle name="40% - Accent6 6 8 2" xfId="10936"/>
    <cellStyle name="40% - Accent6 6 9" xfId="10937"/>
    <cellStyle name="40% - Accent6 6 9 2" xfId="10938"/>
    <cellStyle name="40% - Accent6 7" xfId="778"/>
    <cellStyle name="40% - Accent6 7 10" xfId="10939"/>
    <cellStyle name="40% - Accent6 7 10 2" xfId="10940"/>
    <cellStyle name="40% - Accent6 7 11" xfId="10941"/>
    <cellStyle name="40% - Accent6 7 12" xfId="10942"/>
    <cellStyle name="40% - Accent6 7 2" xfId="913"/>
    <cellStyle name="40% - Accent6 7 2 2" xfId="2498"/>
    <cellStyle name="40% - Accent6 7 2 2 2" xfId="10943"/>
    <cellStyle name="40% - Accent6 7 2 2 2 2" xfId="10944"/>
    <cellStyle name="40% - Accent6 7 2 2 2 2 2" xfId="10945"/>
    <cellStyle name="40% - Accent6 7 2 2 2 3" xfId="10946"/>
    <cellStyle name="40% - Accent6 7 2 2 2 3 2" xfId="10947"/>
    <cellStyle name="40% - Accent6 7 2 2 2 4" xfId="10948"/>
    <cellStyle name="40% - Accent6 7 2 2 3" xfId="10949"/>
    <cellStyle name="40% - Accent6 7 2 2 3 2" xfId="10950"/>
    <cellStyle name="40% - Accent6 7 2 2 4" xfId="10951"/>
    <cellStyle name="40% - Accent6 7 2 2 4 2" xfId="10952"/>
    <cellStyle name="40% - Accent6 7 2 2 5" xfId="10953"/>
    <cellStyle name="40% - Accent6 7 2 2 5 2" xfId="10954"/>
    <cellStyle name="40% - Accent6 7 2 2 6" xfId="10955"/>
    <cellStyle name="40% - Accent6 7 2 3" xfId="1619"/>
    <cellStyle name="40% - Accent6 7 2 3 2" xfId="10956"/>
    <cellStyle name="40% - Accent6 7 2 3 2 2" xfId="10957"/>
    <cellStyle name="40% - Accent6 7 2 3 3" xfId="10958"/>
    <cellStyle name="40% - Accent6 7 2 3 3 2" xfId="10959"/>
    <cellStyle name="40% - Accent6 7 2 3 4" xfId="10960"/>
    <cellStyle name="40% - Accent6 7 2 4" xfId="3211"/>
    <cellStyle name="40% - Accent6 7 2 4 2" xfId="10961"/>
    <cellStyle name="40% - Accent6 7 2 5" xfId="10962"/>
    <cellStyle name="40% - Accent6 7 2 5 2" xfId="10963"/>
    <cellStyle name="40% - Accent6 7 2 6" xfId="10964"/>
    <cellStyle name="40% - Accent6 7 2 6 2" xfId="10965"/>
    <cellStyle name="40% - Accent6 7 2 7" xfId="10966"/>
    <cellStyle name="40% - Accent6 7 2 7 2" xfId="10967"/>
    <cellStyle name="40% - Accent6 7 2 8" xfId="10968"/>
    <cellStyle name="40% - Accent6 7 2 9" xfId="10969"/>
    <cellStyle name="40% - Accent6 7 3" xfId="1487"/>
    <cellStyle name="40% - Accent6 7 3 2" xfId="2386"/>
    <cellStyle name="40% - Accent6 7 3 2 2" xfId="10970"/>
    <cellStyle name="40% - Accent6 7 3 2 2 2" xfId="10971"/>
    <cellStyle name="40% - Accent6 7 3 2 2 2 2" xfId="10972"/>
    <cellStyle name="40% - Accent6 7 3 2 2 3" xfId="10973"/>
    <cellStyle name="40% - Accent6 7 3 2 2 3 2" xfId="10974"/>
    <cellStyle name="40% - Accent6 7 3 2 2 4" xfId="10975"/>
    <cellStyle name="40% - Accent6 7 3 2 3" xfId="10976"/>
    <cellStyle name="40% - Accent6 7 3 2 3 2" xfId="10977"/>
    <cellStyle name="40% - Accent6 7 3 2 4" xfId="10978"/>
    <cellStyle name="40% - Accent6 7 3 2 4 2" xfId="10979"/>
    <cellStyle name="40% - Accent6 7 3 2 5" xfId="10980"/>
    <cellStyle name="40% - Accent6 7 3 2 5 2" xfId="10981"/>
    <cellStyle name="40% - Accent6 7 3 2 6" xfId="10982"/>
    <cellStyle name="40% - Accent6 7 3 3" xfId="10983"/>
    <cellStyle name="40% - Accent6 7 3 3 2" xfId="10984"/>
    <cellStyle name="40% - Accent6 7 3 3 2 2" xfId="10985"/>
    <cellStyle name="40% - Accent6 7 3 3 3" xfId="10986"/>
    <cellStyle name="40% - Accent6 7 3 3 3 2" xfId="10987"/>
    <cellStyle name="40% - Accent6 7 3 3 4" xfId="10988"/>
    <cellStyle name="40% - Accent6 7 3 4" xfId="10989"/>
    <cellStyle name="40% - Accent6 7 3 4 2" xfId="10990"/>
    <cellStyle name="40% - Accent6 7 3 5" xfId="10991"/>
    <cellStyle name="40% - Accent6 7 3 5 2" xfId="10992"/>
    <cellStyle name="40% - Accent6 7 3 6" xfId="10993"/>
    <cellStyle name="40% - Accent6 7 3 6 2" xfId="10994"/>
    <cellStyle name="40% - Accent6 7 3 7" xfId="10995"/>
    <cellStyle name="40% - Accent6 7 4" xfId="2211"/>
    <cellStyle name="40% - Accent6 7 4 2" xfId="10996"/>
    <cellStyle name="40% - Accent6 7 4 2 2" xfId="10997"/>
    <cellStyle name="40% - Accent6 7 4 2 2 2" xfId="10998"/>
    <cellStyle name="40% - Accent6 7 4 2 3" xfId="10999"/>
    <cellStyle name="40% - Accent6 7 4 2 3 2" xfId="11000"/>
    <cellStyle name="40% - Accent6 7 4 2 4" xfId="11001"/>
    <cellStyle name="40% - Accent6 7 4 3" xfId="11002"/>
    <cellStyle name="40% - Accent6 7 4 3 2" xfId="11003"/>
    <cellStyle name="40% - Accent6 7 4 4" xfId="11004"/>
    <cellStyle name="40% - Accent6 7 4 4 2" xfId="11005"/>
    <cellStyle name="40% - Accent6 7 4 5" xfId="11006"/>
    <cellStyle name="40% - Accent6 7 4 5 2" xfId="11007"/>
    <cellStyle name="40% - Accent6 7 4 6" xfId="11008"/>
    <cellStyle name="40% - Accent6 7 5" xfId="1305"/>
    <cellStyle name="40% - Accent6 7 5 2" xfId="11009"/>
    <cellStyle name="40% - Accent6 7 5 2 2" xfId="11010"/>
    <cellStyle name="40% - Accent6 7 5 2 2 2" xfId="11011"/>
    <cellStyle name="40% - Accent6 7 5 2 3" xfId="11012"/>
    <cellStyle name="40% - Accent6 7 5 2 3 2" xfId="11013"/>
    <cellStyle name="40% - Accent6 7 5 2 4" xfId="11014"/>
    <cellStyle name="40% - Accent6 7 5 3" xfId="11015"/>
    <cellStyle name="40% - Accent6 7 5 3 2" xfId="11016"/>
    <cellStyle name="40% - Accent6 7 5 4" xfId="11017"/>
    <cellStyle name="40% - Accent6 7 5 4 2" xfId="11018"/>
    <cellStyle name="40% - Accent6 7 5 5" xfId="11019"/>
    <cellStyle name="40% - Accent6 7 6" xfId="3076"/>
    <cellStyle name="40% - Accent6 7 6 2" xfId="11020"/>
    <cellStyle name="40% - Accent6 7 6 2 2" xfId="11021"/>
    <cellStyle name="40% - Accent6 7 6 3" xfId="11022"/>
    <cellStyle name="40% - Accent6 7 6 3 2" xfId="11023"/>
    <cellStyle name="40% - Accent6 7 6 4" xfId="11024"/>
    <cellStyle name="40% - Accent6 7 7" xfId="11025"/>
    <cellStyle name="40% - Accent6 7 7 2" xfId="11026"/>
    <cellStyle name="40% - Accent6 7 8" xfId="11027"/>
    <cellStyle name="40% - Accent6 7 8 2" xfId="11028"/>
    <cellStyle name="40% - Accent6 7 9" xfId="11029"/>
    <cellStyle name="40% - Accent6 7 9 2" xfId="11030"/>
    <cellStyle name="40% - Accent6 8" xfId="790"/>
    <cellStyle name="40% - Accent6 8 10" xfId="11031"/>
    <cellStyle name="40% - Accent6 8 2" xfId="1523"/>
    <cellStyle name="40% - Accent6 8 2 2" xfId="2422"/>
    <cellStyle name="40% - Accent6 8 2 2 2" xfId="11032"/>
    <cellStyle name="40% - Accent6 8 2 2 2 2" xfId="11033"/>
    <cellStyle name="40% - Accent6 8 2 2 2 2 2" xfId="11034"/>
    <cellStyle name="40% - Accent6 8 2 2 2 3" xfId="11035"/>
    <cellStyle name="40% - Accent6 8 2 2 2 3 2" xfId="11036"/>
    <cellStyle name="40% - Accent6 8 2 2 2 4" xfId="11037"/>
    <cellStyle name="40% - Accent6 8 2 2 3" xfId="11038"/>
    <cellStyle name="40% - Accent6 8 2 2 3 2" xfId="11039"/>
    <cellStyle name="40% - Accent6 8 2 2 4" xfId="11040"/>
    <cellStyle name="40% - Accent6 8 2 2 4 2" xfId="11041"/>
    <cellStyle name="40% - Accent6 8 2 2 5" xfId="11042"/>
    <cellStyle name="40% - Accent6 8 2 2 5 2" xfId="11043"/>
    <cellStyle name="40% - Accent6 8 2 2 6" xfId="11044"/>
    <cellStyle name="40% - Accent6 8 2 3" xfId="11045"/>
    <cellStyle name="40% - Accent6 8 2 3 2" xfId="11046"/>
    <cellStyle name="40% - Accent6 8 2 3 2 2" xfId="11047"/>
    <cellStyle name="40% - Accent6 8 2 3 3" xfId="11048"/>
    <cellStyle name="40% - Accent6 8 2 3 3 2" xfId="11049"/>
    <cellStyle name="40% - Accent6 8 2 3 4" xfId="11050"/>
    <cellStyle name="40% - Accent6 8 2 4" xfId="11051"/>
    <cellStyle name="40% - Accent6 8 2 4 2" xfId="11052"/>
    <cellStyle name="40% - Accent6 8 2 5" xfId="11053"/>
    <cellStyle name="40% - Accent6 8 2 5 2" xfId="11054"/>
    <cellStyle name="40% - Accent6 8 2 6" xfId="11055"/>
    <cellStyle name="40% - Accent6 8 2 6 2" xfId="11056"/>
    <cellStyle name="40% - Accent6 8 2 7" xfId="11057"/>
    <cellStyle name="40% - Accent6 8 3" xfId="2247"/>
    <cellStyle name="40% - Accent6 8 3 2" xfId="11058"/>
    <cellStyle name="40% - Accent6 8 3 2 2" xfId="11059"/>
    <cellStyle name="40% - Accent6 8 3 2 2 2" xfId="11060"/>
    <cellStyle name="40% - Accent6 8 3 2 3" xfId="11061"/>
    <cellStyle name="40% - Accent6 8 3 2 3 2" xfId="11062"/>
    <cellStyle name="40% - Accent6 8 3 2 4" xfId="11063"/>
    <cellStyle name="40% - Accent6 8 3 3" xfId="11064"/>
    <cellStyle name="40% - Accent6 8 3 3 2" xfId="11065"/>
    <cellStyle name="40% - Accent6 8 3 4" xfId="11066"/>
    <cellStyle name="40% - Accent6 8 3 4 2" xfId="11067"/>
    <cellStyle name="40% - Accent6 8 3 5" xfId="11068"/>
    <cellStyle name="40% - Accent6 8 3 5 2" xfId="11069"/>
    <cellStyle name="40% - Accent6 8 3 6" xfId="11070"/>
    <cellStyle name="40% - Accent6 8 4" xfId="1345"/>
    <cellStyle name="40% - Accent6 8 4 2" xfId="11071"/>
    <cellStyle name="40% - Accent6 8 4 2 2" xfId="11072"/>
    <cellStyle name="40% - Accent6 8 4 3" xfId="11073"/>
    <cellStyle name="40% - Accent6 8 4 3 2" xfId="11074"/>
    <cellStyle name="40% - Accent6 8 4 4" xfId="11075"/>
    <cellStyle name="40% - Accent6 8 5" xfId="3088"/>
    <cellStyle name="40% - Accent6 8 5 2" xfId="11076"/>
    <cellStyle name="40% - Accent6 8 6" xfId="11077"/>
    <cellStyle name="40% - Accent6 8 6 2" xfId="11078"/>
    <cellStyle name="40% - Accent6 8 7" xfId="11079"/>
    <cellStyle name="40% - Accent6 8 7 2" xfId="11080"/>
    <cellStyle name="40% - Accent6 8 8" xfId="11081"/>
    <cellStyle name="40% - Accent6 8 8 2" xfId="11082"/>
    <cellStyle name="40% - Accent6 8 9" xfId="11083"/>
    <cellStyle name="40% - Accent6 9" xfId="1612"/>
    <cellStyle name="40% - Accent6 9 2" xfId="2493"/>
    <cellStyle name="40% - Accent6 9 2 2" xfId="11084"/>
    <cellStyle name="40% - Accent6 9 2 2 2" xfId="11085"/>
    <cellStyle name="40% - Accent6 9 2 2 2 2" xfId="11086"/>
    <cellStyle name="40% - Accent6 9 2 2 3" xfId="11087"/>
    <cellStyle name="40% - Accent6 9 2 2 3 2" xfId="11088"/>
    <cellStyle name="40% - Accent6 9 2 2 4" xfId="11089"/>
    <cellStyle name="40% - Accent6 9 2 3" xfId="11090"/>
    <cellStyle name="40% - Accent6 9 2 3 2" xfId="11091"/>
    <cellStyle name="40% - Accent6 9 2 4" xfId="11092"/>
    <cellStyle name="40% - Accent6 9 2 4 2" xfId="11093"/>
    <cellStyle name="40% - Accent6 9 2 5" xfId="11094"/>
    <cellStyle name="40% - Accent6 9 2 5 2" xfId="11095"/>
    <cellStyle name="40% - Accent6 9 2 6" xfId="11096"/>
    <cellStyle name="40% - Accent6 9 3" xfId="11097"/>
    <cellStyle name="40% - Accent6 9 3 2" xfId="11098"/>
    <cellStyle name="40% - Accent6 9 3 2 2" xfId="11099"/>
    <cellStyle name="40% - Accent6 9 3 3" xfId="11100"/>
    <cellStyle name="40% - Accent6 9 3 3 2" xfId="11101"/>
    <cellStyle name="40% - Accent6 9 3 4" xfId="11102"/>
    <cellStyle name="40% - Accent6 9 4" xfId="11103"/>
    <cellStyle name="40% - Accent6 9 4 2" xfId="11104"/>
    <cellStyle name="40% - Accent6 9 5" xfId="11105"/>
    <cellStyle name="40% - Accent6 9 5 2" xfId="11106"/>
    <cellStyle name="40% - Accent6 9 6" xfId="11107"/>
    <cellStyle name="40% - Accent6 9 6 2" xfId="11108"/>
    <cellStyle name="40% - Accent6 9 7" xfId="11109"/>
    <cellStyle name="40% - Accent6 9 7 2" xfId="11110"/>
    <cellStyle name="40% - Accent6 9 8" xfId="11111"/>
    <cellStyle name="40% - Accent6 9 9" xfId="11112"/>
    <cellStyle name="60% - Accent1" xfId="518" builtinId="32" customBuiltin="1"/>
    <cellStyle name="60% - Accent1 2" xfId="189"/>
    <cellStyle name="60% - Accent1 2 2" xfId="240"/>
    <cellStyle name="60% - Accent1 2 2 2" xfId="1620"/>
    <cellStyle name="60% - Accent1 3" xfId="1621"/>
    <cellStyle name="60% - Accent1 3 2" xfId="11113"/>
    <cellStyle name="60% - Accent2" xfId="522" builtinId="36" customBuiltin="1"/>
    <cellStyle name="60% - Accent2 2" xfId="190"/>
    <cellStyle name="60% - Accent2 2 2" xfId="241"/>
    <cellStyle name="60% - Accent2 2 2 2" xfId="1622"/>
    <cellStyle name="60% - Accent2 3" xfId="1623"/>
    <cellStyle name="60% - Accent2 3 2" xfId="11114"/>
    <cellStyle name="60% - Accent3" xfId="526" builtinId="40" customBuiltin="1"/>
    <cellStyle name="60% - Accent3 2" xfId="191"/>
    <cellStyle name="60% - Accent3 2 2" xfId="242"/>
    <cellStyle name="60% - Accent3 2 2 2" xfId="1624"/>
    <cellStyle name="60% - Accent3 3" xfId="1625"/>
    <cellStyle name="60% - Accent3 3 2" xfId="11115"/>
    <cellStyle name="60% - Accent4" xfId="530" builtinId="44" customBuiltin="1"/>
    <cellStyle name="60% - Accent4 2" xfId="192"/>
    <cellStyle name="60% - Accent4 2 2" xfId="243"/>
    <cellStyle name="60% - Accent4 2 2 2" xfId="1626"/>
    <cellStyle name="60% - Accent4 3" xfId="1627"/>
    <cellStyle name="60% - Accent4 3 2" xfId="11116"/>
    <cellStyle name="60% - Accent5" xfId="534" builtinId="48" customBuiltin="1"/>
    <cellStyle name="60% - Accent5 2" xfId="193"/>
    <cellStyle name="60% - Accent5 2 2" xfId="244"/>
    <cellStyle name="60% - Accent5 2 2 2" xfId="1628"/>
    <cellStyle name="60% - Accent5 3" xfId="1629"/>
    <cellStyle name="60% - Accent5 3 2" xfId="11117"/>
    <cellStyle name="60% - Accent6" xfId="538" builtinId="52" customBuiltin="1"/>
    <cellStyle name="60% - Accent6 2" xfId="194"/>
    <cellStyle name="60% - Accent6 2 2" xfId="245"/>
    <cellStyle name="60% - Accent6 2 2 2" xfId="1630"/>
    <cellStyle name="60% - Accent6 3" xfId="1631"/>
    <cellStyle name="60% - Accent6 3 2" xfId="11118"/>
    <cellStyle name="Accent1" xfId="515" builtinId="29" customBuiltin="1"/>
    <cellStyle name="Accent1 2" xfId="195"/>
    <cellStyle name="Accent1 2 2" xfId="246"/>
    <cellStyle name="Accent1 2 2 2" xfId="1632"/>
    <cellStyle name="Accent1 3" xfId="1633"/>
    <cellStyle name="Accent1 3 2" xfId="11119"/>
    <cellStyle name="Accent2" xfId="519" builtinId="33" customBuiltin="1"/>
    <cellStyle name="Accent2 2" xfId="196"/>
    <cellStyle name="Accent2 2 2" xfId="247"/>
    <cellStyle name="Accent2 2 2 2" xfId="1634"/>
    <cellStyle name="Accent2 3" xfId="1635"/>
    <cellStyle name="Accent2 3 2" xfId="11120"/>
    <cellStyle name="Accent3" xfId="523" builtinId="37" customBuiltin="1"/>
    <cellStyle name="Accent3 2" xfId="197"/>
    <cellStyle name="Accent3 2 2" xfId="248"/>
    <cellStyle name="Accent3 2 2 2" xfId="1636"/>
    <cellStyle name="Accent3 3" xfId="1637"/>
    <cellStyle name="Accent3 3 2" xfId="11121"/>
    <cellStyle name="Accent4" xfId="527" builtinId="41" customBuiltin="1"/>
    <cellStyle name="Accent4 2" xfId="198"/>
    <cellStyle name="Accent4 2 2" xfId="249"/>
    <cellStyle name="Accent4 2 2 2" xfId="1638"/>
    <cellStyle name="Accent4 3" xfId="1639"/>
    <cellStyle name="Accent4 3 2" xfId="11122"/>
    <cellStyle name="Accent5" xfId="531" builtinId="45" customBuiltin="1"/>
    <cellStyle name="Accent5 2" xfId="199"/>
    <cellStyle name="Accent5 2 2" xfId="250"/>
    <cellStyle name="Accent5 3" xfId="11123"/>
    <cellStyle name="Accent6" xfId="535" builtinId="49" customBuiltin="1"/>
    <cellStyle name="Accent6 2" xfId="200"/>
    <cellStyle name="Accent6 2 2" xfId="251"/>
    <cellStyle name="Accent6 2 2 2" xfId="1640"/>
    <cellStyle name="Accent6 3" xfId="1641"/>
    <cellStyle name="Accent6 3 2" xfId="11124"/>
    <cellStyle name="Bad" xfId="505" builtinId="27" customBuiltin="1"/>
    <cellStyle name="Bad 2" xfId="201"/>
    <cellStyle name="Bad 2 2" xfId="252"/>
    <cellStyle name="Bad 2 2 2" xfId="1642"/>
    <cellStyle name="Bad 3" xfId="1643"/>
    <cellStyle name="Bad 3 2" xfId="11125"/>
    <cellStyle name="Basic" xfId="927"/>
    <cellStyle name="black" xfId="928"/>
    <cellStyle name="black 2" xfId="11126"/>
    <cellStyle name="black 2 2" xfId="11127"/>
    <cellStyle name="black 3" xfId="11128"/>
    <cellStyle name="blu" xfId="929"/>
    <cellStyle name="bot" xfId="930"/>
    <cellStyle name="bot 2" xfId="11129"/>
    <cellStyle name="bot 2 2" xfId="11130"/>
    <cellStyle name="bot 3" xfId="11131"/>
    <cellStyle name="bottom" xfId="253"/>
    <cellStyle name="bottom 2" xfId="11132"/>
    <cellStyle name="Bullet" xfId="931"/>
    <cellStyle name="Bullet [0]" xfId="932"/>
    <cellStyle name="Bullet [2]" xfId="933"/>
    <cellStyle name="Bullet [4]" xfId="934"/>
    <cellStyle name="c" xfId="935"/>
    <cellStyle name="c," xfId="936"/>
    <cellStyle name="c_HardInc " xfId="937"/>
    <cellStyle name="c_HardInc _ITC Great Plains Formula 1-12-09a" xfId="938"/>
    <cellStyle name="c_HardInc _ITC Great Plains Formula 1-12-09a 2" xfId="11133"/>
    <cellStyle name="c_HardInc _ITC Great Plains Formula 1-12-09a 3" xfId="11134"/>
    <cellStyle name="C00A" xfId="1"/>
    <cellStyle name="C00B" xfId="2"/>
    <cellStyle name="C00L" xfId="3"/>
    <cellStyle name="C01A" xfId="4"/>
    <cellStyle name="C01B" xfId="5"/>
    <cellStyle name="C01B 2" xfId="11135"/>
    <cellStyle name="C01B 2 2" xfId="11136"/>
    <cellStyle name="C01H" xfId="6"/>
    <cellStyle name="C01L" xfId="7"/>
    <cellStyle name="C02A" xfId="8"/>
    <cellStyle name="C02A 2" xfId="11137"/>
    <cellStyle name="C02A 3" xfId="11138"/>
    <cellStyle name="C02B" xfId="9"/>
    <cellStyle name="C02B 2" xfId="11139"/>
    <cellStyle name="C02B 2 2" xfId="11140"/>
    <cellStyle name="C02H" xfId="10"/>
    <cellStyle name="C02L" xfId="11"/>
    <cellStyle name="C03A" xfId="12"/>
    <cellStyle name="C03B" xfId="13"/>
    <cellStyle name="C03H" xfId="14"/>
    <cellStyle name="C03L" xfId="15"/>
    <cellStyle name="C04A" xfId="16"/>
    <cellStyle name="C04A 2" xfId="11141"/>
    <cellStyle name="C04A 2 2" xfId="11142"/>
    <cellStyle name="C04B" xfId="17"/>
    <cellStyle name="C04H" xfId="18"/>
    <cellStyle name="C04L" xfId="19"/>
    <cellStyle name="C05A" xfId="20"/>
    <cellStyle name="C05A 2" xfId="939"/>
    <cellStyle name="C05A 3" xfId="11143"/>
    <cellStyle name="C05A 4" xfId="11144"/>
    <cellStyle name="C05B" xfId="21"/>
    <cellStyle name="C05H" xfId="22"/>
    <cellStyle name="C05L" xfId="23"/>
    <cellStyle name="C05L 2" xfId="940"/>
    <cellStyle name="C05L 2 2" xfId="11145"/>
    <cellStyle name="C05L 3" xfId="11146"/>
    <cellStyle name="C05L 3 2" xfId="11147"/>
    <cellStyle name="C05L 4" xfId="11148"/>
    <cellStyle name="C06A" xfId="24"/>
    <cellStyle name="C06B" xfId="25"/>
    <cellStyle name="C06H" xfId="26"/>
    <cellStyle name="C06L" xfId="27"/>
    <cellStyle name="C07A" xfId="28"/>
    <cellStyle name="C07B" xfId="29"/>
    <cellStyle name="C07H" xfId="30"/>
    <cellStyle name="C07L" xfId="31"/>
    <cellStyle name="c1" xfId="941"/>
    <cellStyle name="c1," xfId="942"/>
    <cellStyle name="c2" xfId="943"/>
    <cellStyle name="c2 2" xfId="11149"/>
    <cellStyle name="c2 2 2" xfId="11150"/>
    <cellStyle name="c2 3" xfId="11151"/>
    <cellStyle name="c2," xfId="944"/>
    <cellStyle name="c3" xfId="945"/>
    <cellStyle name="Calc Currency (0)" xfId="32"/>
    <cellStyle name="Calculation" xfId="509" builtinId="22" customBuiltin="1"/>
    <cellStyle name="Calculation 2" xfId="202"/>
    <cellStyle name="Calculation 2 2" xfId="254"/>
    <cellStyle name="Calculation 2 2 2" xfId="1645"/>
    <cellStyle name="Calculation 2 2 2 2" xfId="2500"/>
    <cellStyle name="Calculation 2 2 2 2 2" xfId="2791"/>
    <cellStyle name="Calculation 2 2 2 2 2 2" xfId="11152"/>
    <cellStyle name="Calculation 2 2 2 2 2 2 2" xfId="11153"/>
    <cellStyle name="Calculation 2 2 2 2 3" xfId="2723"/>
    <cellStyle name="Calculation 2 2 2 2 4" xfId="2813"/>
    <cellStyle name="Calculation 2 2 2 2 5" xfId="2752"/>
    <cellStyle name="Calculation 2 2 2 2 6" xfId="2828"/>
    <cellStyle name="Calculation 2 2 3" xfId="2499"/>
    <cellStyle name="Calculation 2 2 3 2" xfId="2790"/>
    <cellStyle name="Calculation 2 2 3 2 2" xfId="11154"/>
    <cellStyle name="Calculation 2 2 3 2 2 2" xfId="11155"/>
    <cellStyle name="Calculation 2 2 3 3" xfId="2692"/>
    <cellStyle name="Calculation 2 2 3 4" xfId="2732"/>
    <cellStyle name="Calculation 2 2 3 5" xfId="2697"/>
    <cellStyle name="Calculation 2 2 3 6" xfId="2734"/>
    <cellStyle name="Calculation 2 2 4" xfId="1644"/>
    <cellStyle name="Calculation 2 2 4 2" xfId="11156"/>
    <cellStyle name="Calculation 2 2 5" xfId="2836"/>
    <cellStyle name="Calculation 2 2 6" xfId="11157"/>
    <cellStyle name="Calculation 2 3" xfId="1646"/>
    <cellStyle name="Calculation 2 3 2" xfId="2501"/>
    <cellStyle name="Calculation 2 3 2 2" xfId="2792"/>
    <cellStyle name="Calculation 2 3 2 2 2" xfId="11158"/>
    <cellStyle name="Calculation 2 3 2 2 2 2" xfId="11159"/>
    <cellStyle name="Calculation 2 3 2 3" xfId="2698"/>
    <cellStyle name="Calculation 2 3 2 4" xfId="2740"/>
    <cellStyle name="Calculation 2 3 2 5" xfId="2763"/>
    <cellStyle name="Calculation 2 3 2 6" xfId="2743"/>
    <cellStyle name="Calculation 2 4" xfId="2073"/>
    <cellStyle name="Calculation 2 4 2" xfId="2757"/>
    <cellStyle name="Calculation 2 4 2 2" xfId="11160"/>
    <cellStyle name="Calculation 2 4 2 2 2" xfId="11161"/>
    <cellStyle name="Calculation 2 4 3" xfId="2707"/>
    <cellStyle name="Calculation 2 4 4" xfId="2751"/>
    <cellStyle name="Calculation 2 4 5" xfId="1167"/>
    <cellStyle name="Calculation 2 4 6" xfId="2735"/>
    <cellStyle name="Calculation 2 5" xfId="2830"/>
    <cellStyle name="Calculation 2 6" xfId="11162"/>
    <cellStyle name="Calculation 3" xfId="1647"/>
    <cellStyle name="Calculation 3 2" xfId="1648"/>
    <cellStyle name="Calculation 3 2 2" xfId="2503"/>
    <cellStyle name="Calculation 3 2 2 2" xfId="2794"/>
    <cellStyle name="Calculation 3 2 2 2 2" xfId="11163"/>
    <cellStyle name="Calculation 3 2 2 2 2 2" xfId="11164"/>
    <cellStyle name="Calculation 3 2 2 3" xfId="2721"/>
    <cellStyle name="Calculation 3 2 2 4" xfId="2819"/>
    <cellStyle name="Calculation 3 2 2 5" xfId="2736"/>
    <cellStyle name="Calculation 3 2 2 6" xfId="1184"/>
    <cellStyle name="Calculation 3 3" xfId="2502"/>
    <cellStyle name="Calculation 3 3 2" xfId="2793"/>
    <cellStyle name="Calculation 3 3 2 2" xfId="11165"/>
    <cellStyle name="Calculation 3 3 2 2 2" xfId="11166"/>
    <cellStyle name="Calculation 3 3 3" xfId="1171"/>
    <cellStyle name="Calculation 3 3 4" xfId="2713"/>
    <cellStyle name="Calculation 3 3 5" xfId="2788"/>
    <cellStyle name="Calculation 3 3 6" xfId="2719"/>
    <cellStyle name="Calculation 3 4" xfId="11167"/>
    <cellStyle name="Calculation 3 4 2" xfId="11168"/>
    <cellStyle name="Calculation 4" xfId="11169"/>
    <cellStyle name="Calculation 5" xfId="11170"/>
    <cellStyle name="cas" xfId="946"/>
    <cellStyle name="cas 2" xfId="11171"/>
    <cellStyle name="cas 2 2" xfId="11172"/>
    <cellStyle name="cas 3" xfId="11173"/>
    <cellStyle name="Centered Heading" xfId="947"/>
    <cellStyle name="Check Cell" xfId="511" builtinId="23" customBuiltin="1"/>
    <cellStyle name="Check Cell 2" xfId="203"/>
    <cellStyle name="Check Cell 2 2" xfId="255"/>
    <cellStyle name="Check Cell 3" xfId="11174"/>
    <cellStyle name="Comma" xfId="33" builtinId="3"/>
    <cellStyle name="Comma  - Style1" xfId="948"/>
    <cellStyle name="Comma  - Style1 2" xfId="11175"/>
    <cellStyle name="Comma  - Style1 2 2" xfId="11176"/>
    <cellStyle name="Comma  - Style2" xfId="949"/>
    <cellStyle name="Comma  - Style3" xfId="950"/>
    <cellStyle name="Comma  - Style4" xfId="951"/>
    <cellStyle name="Comma  - Style5" xfId="952"/>
    <cellStyle name="Comma  - Style6" xfId="953"/>
    <cellStyle name="Comma  - Style7" xfId="954"/>
    <cellStyle name="Comma  - Style8" xfId="955"/>
    <cellStyle name="Comma [0] 2" xfId="1649"/>
    <cellStyle name="Comma [1]" xfId="956"/>
    <cellStyle name="Comma [2]" xfId="957"/>
    <cellStyle name="Comma [3]" xfId="958"/>
    <cellStyle name="Comma 0.0" xfId="959"/>
    <cellStyle name="Comma 0.00" xfId="960"/>
    <cellStyle name="Comma 0.000" xfId="961"/>
    <cellStyle name="Comma 0.0000" xfId="962"/>
    <cellStyle name="Comma 10" xfId="437"/>
    <cellStyle name="Comma 10 10" xfId="11177"/>
    <cellStyle name="Comma 10 10 2" xfId="11178"/>
    <cellStyle name="Comma 10 11" xfId="11179"/>
    <cellStyle name="Comma 10 11 2" xfId="11180"/>
    <cellStyle name="Comma 10 12" xfId="11181"/>
    <cellStyle name="Comma 10 12 2" xfId="11182"/>
    <cellStyle name="Comma 10 13" xfId="11183"/>
    <cellStyle name="Comma 10 14" xfId="11184"/>
    <cellStyle name="Comma 10 2" xfId="492"/>
    <cellStyle name="Comma 10 2 2" xfId="791"/>
    <cellStyle name="Comma 10 2 2 2" xfId="3089"/>
    <cellStyle name="Comma 10 2 2 3" xfId="11185"/>
    <cellStyle name="Comma 10 2 3" xfId="1651"/>
    <cellStyle name="Comma 10 2 3 2" xfId="3310"/>
    <cellStyle name="Comma 10 2 3 3" xfId="11186"/>
    <cellStyle name="Comma 10 2 4" xfId="2935"/>
    <cellStyle name="Comma 10 2 5" xfId="11187"/>
    <cellStyle name="Comma 10 2 6" xfId="11188"/>
    <cellStyle name="Comma 10 3" xfId="539"/>
    <cellStyle name="Comma 10 3 2" xfId="1652"/>
    <cellStyle name="Comma 10 3 3" xfId="2954"/>
    <cellStyle name="Comma 10 3 4" xfId="11189"/>
    <cellStyle name="Comma 10 4" xfId="1653"/>
    <cellStyle name="Comma 10 4 10" xfId="11190"/>
    <cellStyle name="Comma 10 4 2" xfId="2504"/>
    <cellStyle name="Comma 10 4 2 2" xfId="11191"/>
    <cellStyle name="Comma 10 4 2 2 2" xfId="11192"/>
    <cellStyle name="Comma 10 4 2 2 2 2" xfId="11193"/>
    <cellStyle name="Comma 10 4 2 2 3" xfId="11194"/>
    <cellStyle name="Comma 10 4 2 2 3 2" xfId="11195"/>
    <cellStyle name="Comma 10 4 2 2 4" xfId="11196"/>
    <cellStyle name="Comma 10 4 2 3" xfId="11197"/>
    <cellStyle name="Comma 10 4 2 3 2" xfId="11198"/>
    <cellStyle name="Comma 10 4 2 4" xfId="11199"/>
    <cellStyle name="Comma 10 4 2 4 2" xfId="11200"/>
    <cellStyle name="Comma 10 4 2 5" xfId="11201"/>
    <cellStyle name="Comma 10 4 2 5 2" xfId="11202"/>
    <cellStyle name="Comma 10 4 2 6" xfId="11203"/>
    <cellStyle name="Comma 10 4 3" xfId="11204"/>
    <cellStyle name="Comma 10 4 3 2" xfId="11205"/>
    <cellStyle name="Comma 10 4 3 2 2" xfId="11206"/>
    <cellStyle name="Comma 10 4 3 2 2 2" xfId="11207"/>
    <cellStyle name="Comma 10 4 3 2 3" xfId="11208"/>
    <cellStyle name="Comma 10 4 3 2 3 2" xfId="11209"/>
    <cellStyle name="Comma 10 4 3 2 4" xfId="11210"/>
    <cellStyle name="Comma 10 4 3 3" xfId="11211"/>
    <cellStyle name="Comma 10 4 3 3 2" xfId="11212"/>
    <cellStyle name="Comma 10 4 3 4" xfId="11213"/>
    <cellStyle name="Comma 10 4 3 4 2" xfId="11214"/>
    <cellStyle name="Comma 10 4 3 5" xfId="11215"/>
    <cellStyle name="Comma 10 4 4" xfId="11216"/>
    <cellStyle name="Comma 10 4 4 2" xfId="11217"/>
    <cellStyle name="Comma 10 4 4 2 2" xfId="11218"/>
    <cellStyle name="Comma 10 4 4 3" xfId="11219"/>
    <cellStyle name="Comma 10 4 4 3 2" xfId="11220"/>
    <cellStyle name="Comma 10 4 4 4" xfId="11221"/>
    <cellStyle name="Comma 10 4 5" xfId="11222"/>
    <cellStyle name="Comma 10 4 5 2" xfId="11223"/>
    <cellStyle name="Comma 10 4 6" xfId="11224"/>
    <cellStyle name="Comma 10 4 6 2" xfId="11225"/>
    <cellStyle name="Comma 10 4 7" xfId="11226"/>
    <cellStyle name="Comma 10 4 7 2" xfId="11227"/>
    <cellStyle name="Comma 10 4 8" xfId="11228"/>
    <cellStyle name="Comma 10 4 8 2" xfId="11229"/>
    <cellStyle name="Comma 10 4 9" xfId="11230"/>
    <cellStyle name="Comma 10 5" xfId="1650"/>
    <cellStyle name="Comma 10 6" xfId="1350"/>
    <cellStyle name="Comma 10 6 2" xfId="2252"/>
    <cellStyle name="Comma 10 6 2 2" xfId="11231"/>
    <cellStyle name="Comma 10 6 2 2 2" xfId="11232"/>
    <cellStyle name="Comma 10 6 2 2 2 2" xfId="11233"/>
    <cellStyle name="Comma 10 6 2 2 3" xfId="11234"/>
    <cellStyle name="Comma 10 6 2 2 3 2" xfId="11235"/>
    <cellStyle name="Comma 10 6 2 2 4" xfId="11236"/>
    <cellStyle name="Comma 10 6 2 3" xfId="11237"/>
    <cellStyle name="Comma 10 6 2 3 2" xfId="11238"/>
    <cellStyle name="Comma 10 6 2 4" xfId="11239"/>
    <cellStyle name="Comma 10 6 2 4 2" xfId="11240"/>
    <cellStyle name="Comma 10 6 2 5" xfId="11241"/>
    <cellStyle name="Comma 10 6 2 5 2" xfId="11242"/>
    <cellStyle name="Comma 10 6 2 6" xfId="11243"/>
    <cellStyle name="Comma 10 6 3" xfId="11244"/>
    <cellStyle name="Comma 10 6 3 2" xfId="11245"/>
    <cellStyle name="Comma 10 6 3 2 2" xfId="11246"/>
    <cellStyle name="Comma 10 6 3 3" xfId="11247"/>
    <cellStyle name="Comma 10 6 3 3 2" xfId="11248"/>
    <cellStyle name="Comma 10 6 3 4" xfId="11249"/>
    <cellStyle name="Comma 10 6 4" xfId="11250"/>
    <cellStyle name="Comma 10 6 4 2" xfId="11251"/>
    <cellStyle name="Comma 10 6 5" xfId="11252"/>
    <cellStyle name="Comma 10 6 5 2" xfId="11253"/>
    <cellStyle name="Comma 10 6 6" xfId="11254"/>
    <cellStyle name="Comma 10 6 6 2" xfId="11255"/>
    <cellStyle name="Comma 10 6 7" xfId="11256"/>
    <cellStyle name="Comma 10 7" xfId="2074"/>
    <cellStyle name="Comma 10 7 2" xfId="11257"/>
    <cellStyle name="Comma 10 7 2 2" xfId="11258"/>
    <cellStyle name="Comma 10 7 2 2 2" xfId="11259"/>
    <cellStyle name="Comma 10 7 2 3" xfId="11260"/>
    <cellStyle name="Comma 10 7 2 3 2" xfId="11261"/>
    <cellStyle name="Comma 10 7 2 4" xfId="11262"/>
    <cellStyle name="Comma 10 7 3" xfId="11263"/>
    <cellStyle name="Comma 10 7 3 2" xfId="11264"/>
    <cellStyle name="Comma 10 7 4" xfId="11265"/>
    <cellStyle name="Comma 10 7 4 2" xfId="11266"/>
    <cellStyle name="Comma 10 7 5" xfId="11267"/>
    <cellStyle name="Comma 10 7 5 2" xfId="11268"/>
    <cellStyle name="Comma 10 7 6" xfId="11269"/>
    <cellStyle name="Comma 10 8" xfId="1153"/>
    <cellStyle name="Comma 10 8 2" xfId="11270"/>
    <cellStyle name="Comma 10 8 2 2" xfId="11271"/>
    <cellStyle name="Comma 10 8 3" xfId="11272"/>
    <cellStyle name="Comma 10 8 3 2" xfId="11273"/>
    <cellStyle name="Comma 10 8 4" xfId="11274"/>
    <cellStyle name="Comma 10 9" xfId="2881"/>
    <cellStyle name="Comma 10 9 2" xfId="11275"/>
    <cellStyle name="Comma 11" xfId="496"/>
    <cellStyle name="Comma 11 10" xfId="11276"/>
    <cellStyle name="Comma 11 10 2" xfId="11277"/>
    <cellStyle name="Comma 11 11" xfId="11278"/>
    <cellStyle name="Comma 11 11 2" xfId="11279"/>
    <cellStyle name="Comma 11 12" xfId="11280"/>
    <cellStyle name="Comma 11 12 2" xfId="11281"/>
    <cellStyle name="Comma 11 13" xfId="11282"/>
    <cellStyle name="Comma 11 14" xfId="11283"/>
    <cellStyle name="Comma 11 2" xfId="895"/>
    <cellStyle name="Comma 11 2 2" xfId="1655"/>
    <cellStyle name="Comma 11 2 2 2" xfId="11284"/>
    <cellStyle name="Comma 11 2 3" xfId="3193"/>
    <cellStyle name="Comma 11 2 4" xfId="11285"/>
    <cellStyle name="Comma 11 3" xfId="760"/>
    <cellStyle name="Comma 11 3 10" xfId="11286"/>
    <cellStyle name="Comma 11 3 2" xfId="2505"/>
    <cellStyle name="Comma 11 3 2 2" xfId="11287"/>
    <cellStyle name="Comma 11 3 2 2 2" xfId="11288"/>
    <cellStyle name="Comma 11 3 2 2 2 2" xfId="11289"/>
    <cellStyle name="Comma 11 3 2 2 3" xfId="11290"/>
    <cellStyle name="Comma 11 3 2 2 3 2" xfId="11291"/>
    <cellStyle name="Comma 11 3 2 2 4" xfId="11292"/>
    <cellStyle name="Comma 11 3 2 3" xfId="11293"/>
    <cellStyle name="Comma 11 3 2 3 2" xfId="11294"/>
    <cellStyle name="Comma 11 3 2 4" xfId="11295"/>
    <cellStyle name="Comma 11 3 2 4 2" xfId="11296"/>
    <cellStyle name="Comma 11 3 2 5" xfId="11297"/>
    <cellStyle name="Comma 11 3 2 5 2" xfId="11298"/>
    <cellStyle name="Comma 11 3 2 6" xfId="11299"/>
    <cellStyle name="Comma 11 3 3" xfId="1656"/>
    <cellStyle name="Comma 11 3 3 2" xfId="11300"/>
    <cellStyle name="Comma 11 3 3 2 2" xfId="11301"/>
    <cellStyle name="Comma 11 3 3 2 2 2" xfId="11302"/>
    <cellStyle name="Comma 11 3 3 2 3" xfId="11303"/>
    <cellStyle name="Comma 11 3 3 2 3 2" xfId="11304"/>
    <cellStyle name="Comma 11 3 3 2 4" xfId="11305"/>
    <cellStyle name="Comma 11 3 3 3" xfId="11306"/>
    <cellStyle name="Comma 11 3 3 3 2" xfId="11307"/>
    <cellStyle name="Comma 11 3 3 4" xfId="11308"/>
    <cellStyle name="Comma 11 3 3 4 2" xfId="11309"/>
    <cellStyle name="Comma 11 3 3 5" xfId="11310"/>
    <cellStyle name="Comma 11 3 4" xfId="3058"/>
    <cellStyle name="Comma 11 3 4 2" xfId="11311"/>
    <cellStyle name="Comma 11 3 4 2 2" xfId="11312"/>
    <cellStyle name="Comma 11 3 4 3" xfId="11313"/>
    <cellStyle name="Comma 11 3 4 3 2" xfId="11314"/>
    <cellStyle name="Comma 11 3 4 4" xfId="11315"/>
    <cellStyle name="Comma 11 3 5" xfId="11316"/>
    <cellStyle name="Comma 11 3 5 2" xfId="11317"/>
    <cellStyle name="Comma 11 3 6" xfId="11318"/>
    <cellStyle name="Comma 11 3 6 2" xfId="11319"/>
    <cellStyle name="Comma 11 3 7" xfId="11320"/>
    <cellStyle name="Comma 11 3 7 2" xfId="11321"/>
    <cellStyle name="Comma 11 3 8" xfId="11322"/>
    <cellStyle name="Comma 11 3 8 2" xfId="11323"/>
    <cellStyle name="Comma 11 3 9" xfId="11324"/>
    <cellStyle name="Comma 11 4" xfId="1657"/>
    <cellStyle name="Comma 11 4 2" xfId="3311"/>
    <cellStyle name="Comma 11 4 3" xfId="11325"/>
    <cellStyle name="Comma 11 4 4" xfId="11326"/>
    <cellStyle name="Comma 11 5" xfId="1654"/>
    <cellStyle name="Comma 11 6" xfId="1469"/>
    <cellStyle name="Comma 11 6 2" xfId="2368"/>
    <cellStyle name="Comma 11 6 2 2" xfId="11327"/>
    <cellStyle name="Comma 11 6 2 2 2" xfId="11328"/>
    <cellStyle name="Comma 11 6 2 2 2 2" xfId="11329"/>
    <cellStyle name="Comma 11 6 2 2 3" xfId="11330"/>
    <cellStyle name="Comma 11 6 2 2 3 2" xfId="11331"/>
    <cellStyle name="Comma 11 6 2 2 4" xfId="11332"/>
    <cellStyle name="Comma 11 6 2 3" xfId="11333"/>
    <cellStyle name="Comma 11 6 2 3 2" xfId="11334"/>
    <cellStyle name="Comma 11 6 2 4" xfId="11335"/>
    <cellStyle name="Comma 11 6 2 4 2" xfId="11336"/>
    <cellStyle name="Comma 11 6 2 5" xfId="11337"/>
    <cellStyle name="Comma 11 6 2 5 2" xfId="11338"/>
    <cellStyle name="Comma 11 6 2 6" xfId="11339"/>
    <cellStyle name="Comma 11 6 3" xfId="11340"/>
    <cellStyle name="Comma 11 6 3 2" xfId="11341"/>
    <cellStyle name="Comma 11 6 3 2 2" xfId="11342"/>
    <cellStyle name="Comma 11 6 3 3" xfId="11343"/>
    <cellStyle name="Comma 11 6 3 3 2" xfId="11344"/>
    <cellStyle name="Comma 11 6 3 4" xfId="11345"/>
    <cellStyle name="Comma 11 6 4" xfId="11346"/>
    <cellStyle name="Comma 11 6 4 2" xfId="11347"/>
    <cellStyle name="Comma 11 6 5" xfId="11348"/>
    <cellStyle name="Comma 11 6 5 2" xfId="11349"/>
    <cellStyle name="Comma 11 6 6" xfId="11350"/>
    <cellStyle name="Comma 11 6 6 2" xfId="11351"/>
    <cellStyle name="Comma 11 6 7" xfId="11352"/>
    <cellStyle name="Comma 11 7" xfId="2193"/>
    <cellStyle name="Comma 11 7 2" xfId="11353"/>
    <cellStyle name="Comma 11 7 2 2" xfId="11354"/>
    <cellStyle name="Comma 11 7 2 2 2" xfId="11355"/>
    <cellStyle name="Comma 11 7 2 3" xfId="11356"/>
    <cellStyle name="Comma 11 7 2 3 2" xfId="11357"/>
    <cellStyle name="Comma 11 7 2 4" xfId="11358"/>
    <cellStyle name="Comma 11 7 3" xfId="11359"/>
    <cellStyle name="Comma 11 7 3 2" xfId="11360"/>
    <cellStyle name="Comma 11 7 4" xfId="11361"/>
    <cellStyle name="Comma 11 7 4 2" xfId="11362"/>
    <cellStyle name="Comma 11 7 5" xfId="11363"/>
    <cellStyle name="Comma 11 7 5 2" xfId="11364"/>
    <cellStyle name="Comma 11 7 6" xfId="11365"/>
    <cellStyle name="Comma 11 8" xfId="1287"/>
    <cellStyle name="Comma 11 8 2" xfId="11366"/>
    <cellStyle name="Comma 11 8 2 2" xfId="11367"/>
    <cellStyle name="Comma 11 8 3" xfId="11368"/>
    <cellStyle name="Comma 11 8 3 2" xfId="11369"/>
    <cellStyle name="Comma 11 8 4" xfId="11370"/>
    <cellStyle name="Comma 11 9" xfId="2939"/>
    <cellStyle name="Comma 11 9 2" xfId="11371"/>
    <cellStyle name="Comma 12" xfId="963"/>
    <cellStyle name="Comma 12 2" xfId="1658"/>
    <cellStyle name="Comma 12 2 2" xfId="11372"/>
    <cellStyle name="Comma 12 3" xfId="1489"/>
    <cellStyle name="Comma 12 3 2" xfId="2388"/>
    <cellStyle name="Comma 12 3 2 2" xfId="11373"/>
    <cellStyle name="Comma 12 3 2 2 2" xfId="11374"/>
    <cellStyle name="Comma 12 3 2 2 2 2" xfId="11375"/>
    <cellStyle name="Comma 12 3 2 2 3" xfId="11376"/>
    <cellStyle name="Comma 12 3 2 2 3 2" xfId="11377"/>
    <cellStyle name="Comma 12 3 2 2 4" xfId="11378"/>
    <cellStyle name="Comma 12 3 2 3" xfId="11379"/>
    <cellStyle name="Comma 12 3 2 3 2" xfId="11380"/>
    <cellStyle name="Comma 12 3 2 4" xfId="11381"/>
    <cellStyle name="Comma 12 3 2 4 2" xfId="11382"/>
    <cellStyle name="Comma 12 3 2 5" xfId="11383"/>
    <cellStyle name="Comma 12 3 2 5 2" xfId="11384"/>
    <cellStyle name="Comma 12 3 2 6" xfId="11385"/>
    <cellStyle name="Comma 12 3 3" xfId="11386"/>
    <cellStyle name="Comma 12 3 3 2" xfId="11387"/>
    <cellStyle name="Comma 12 3 3 2 2" xfId="11388"/>
    <cellStyle name="Comma 12 3 3 3" xfId="11389"/>
    <cellStyle name="Comma 12 3 3 3 2" xfId="11390"/>
    <cellStyle name="Comma 12 3 3 4" xfId="11391"/>
    <cellStyle name="Comma 12 3 4" xfId="11392"/>
    <cellStyle name="Comma 12 3 4 2" xfId="11393"/>
    <cellStyle name="Comma 12 3 5" xfId="11394"/>
    <cellStyle name="Comma 12 3 5 2" xfId="11395"/>
    <cellStyle name="Comma 12 3 6" xfId="11396"/>
    <cellStyle name="Comma 12 3 6 2" xfId="11397"/>
    <cellStyle name="Comma 12 3 7" xfId="11398"/>
    <cellStyle name="Comma 12 4" xfId="2213"/>
    <cellStyle name="Comma 12 4 2" xfId="11399"/>
    <cellStyle name="Comma 12 4 2 2" xfId="11400"/>
    <cellStyle name="Comma 12 4 2 2 2" xfId="11401"/>
    <cellStyle name="Comma 12 4 2 3" xfId="11402"/>
    <cellStyle name="Comma 12 4 2 3 2" xfId="11403"/>
    <cellStyle name="Comma 12 4 2 4" xfId="11404"/>
    <cellStyle name="Comma 12 4 3" xfId="11405"/>
    <cellStyle name="Comma 12 4 3 2" xfId="11406"/>
    <cellStyle name="Comma 12 4 4" xfId="11407"/>
    <cellStyle name="Comma 12 4 4 2" xfId="11408"/>
    <cellStyle name="Comma 12 4 5" xfId="11409"/>
    <cellStyle name="Comma 12 4 5 2" xfId="11410"/>
    <cellStyle name="Comma 12 4 6" xfId="11411"/>
    <cellStyle name="Comma 12 5" xfId="1307"/>
    <cellStyle name="Comma 12 5 2" xfId="11412"/>
    <cellStyle name="Comma 12 5 2 2" xfId="11413"/>
    <cellStyle name="Comma 12 5 3" xfId="11414"/>
    <cellStyle name="Comma 12 5 3 2" xfId="11415"/>
    <cellStyle name="Comma 12 5 4" xfId="11416"/>
    <cellStyle name="Comma 12 6" xfId="11417"/>
    <cellStyle name="Comma 12 6 2" xfId="11418"/>
    <cellStyle name="Comma 12 7" xfId="11419"/>
    <cellStyle name="Comma 12 7 2" xfId="11420"/>
    <cellStyle name="Comma 12 8" xfId="11421"/>
    <cellStyle name="Comma 12 8 2" xfId="11422"/>
    <cellStyle name="Comma 12 9" xfId="11423"/>
    <cellStyle name="Comma 12 9 2" xfId="11424"/>
    <cellStyle name="Comma 13" xfId="1316"/>
    <cellStyle name="Comma 13 2" xfId="1659"/>
    <cellStyle name="Comma 13 2 2" xfId="11425"/>
    <cellStyle name="Comma 13 3" xfId="1494"/>
    <cellStyle name="Comma 13 3 2" xfId="2393"/>
    <cellStyle name="Comma 13 3 2 2" xfId="11426"/>
    <cellStyle name="Comma 13 3 2 2 2" xfId="11427"/>
    <cellStyle name="Comma 13 3 2 2 2 2" xfId="11428"/>
    <cellStyle name="Comma 13 3 2 2 3" xfId="11429"/>
    <cellStyle name="Comma 13 3 2 2 3 2" xfId="11430"/>
    <cellStyle name="Comma 13 3 2 2 4" xfId="11431"/>
    <cellStyle name="Comma 13 3 2 3" xfId="11432"/>
    <cellStyle name="Comma 13 3 2 3 2" xfId="11433"/>
    <cellStyle name="Comma 13 3 2 4" xfId="11434"/>
    <cellStyle name="Comma 13 3 2 4 2" xfId="11435"/>
    <cellStyle name="Comma 13 3 2 5" xfId="11436"/>
    <cellStyle name="Comma 13 3 2 5 2" xfId="11437"/>
    <cellStyle name="Comma 13 3 2 6" xfId="11438"/>
    <cellStyle name="Comma 13 3 3" xfId="11439"/>
    <cellStyle name="Comma 13 3 3 2" xfId="11440"/>
    <cellStyle name="Comma 13 3 3 2 2" xfId="11441"/>
    <cellStyle name="Comma 13 3 3 3" xfId="11442"/>
    <cellStyle name="Comma 13 3 3 3 2" xfId="11443"/>
    <cellStyle name="Comma 13 3 3 4" xfId="11444"/>
    <cellStyle name="Comma 13 3 4" xfId="11445"/>
    <cellStyle name="Comma 13 3 4 2" xfId="11446"/>
    <cellStyle name="Comma 13 3 5" xfId="11447"/>
    <cellStyle name="Comma 13 3 5 2" xfId="11448"/>
    <cellStyle name="Comma 13 3 6" xfId="11449"/>
    <cellStyle name="Comma 13 3 6 2" xfId="11450"/>
    <cellStyle name="Comma 13 3 7" xfId="11451"/>
    <cellStyle name="Comma 13 4" xfId="2218"/>
    <cellStyle name="Comma 13 4 2" xfId="11452"/>
    <cellStyle name="Comma 13 4 2 2" xfId="11453"/>
    <cellStyle name="Comma 13 4 2 2 2" xfId="11454"/>
    <cellStyle name="Comma 13 4 2 3" xfId="11455"/>
    <cellStyle name="Comma 13 4 2 3 2" xfId="11456"/>
    <cellStyle name="Comma 13 4 2 4" xfId="11457"/>
    <cellStyle name="Comma 13 4 3" xfId="11458"/>
    <cellStyle name="Comma 13 4 3 2" xfId="11459"/>
    <cellStyle name="Comma 13 4 4" xfId="11460"/>
    <cellStyle name="Comma 13 4 4 2" xfId="11461"/>
    <cellStyle name="Comma 13 4 5" xfId="11462"/>
    <cellStyle name="Comma 13 4 5 2" xfId="11463"/>
    <cellStyle name="Comma 13 4 6" xfId="11464"/>
    <cellStyle name="Comma 13 5" xfId="11465"/>
    <cellStyle name="Comma 13 5 2" xfId="11466"/>
    <cellStyle name="Comma 13 5 2 2" xfId="11467"/>
    <cellStyle name="Comma 13 5 3" xfId="11468"/>
    <cellStyle name="Comma 13 5 3 2" xfId="11469"/>
    <cellStyle name="Comma 13 5 4" xfId="11470"/>
    <cellStyle name="Comma 13 6" xfId="11471"/>
    <cellStyle name="Comma 13 6 2" xfId="11472"/>
    <cellStyle name="Comma 13 7" xfId="11473"/>
    <cellStyle name="Comma 13 7 2" xfId="11474"/>
    <cellStyle name="Comma 13 8" xfId="11475"/>
    <cellStyle name="Comma 13 8 2" xfId="11476"/>
    <cellStyle name="Comma 13 9" xfId="11477"/>
    <cellStyle name="Comma 13 9 2" xfId="11478"/>
    <cellStyle name="Comma 14" xfId="1317"/>
    <cellStyle name="Comma 14 2" xfId="1660"/>
    <cellStyle name="Comma 14 2 2" xfId="11479"/>
    <cellStyle name="Comma 14 3" xfId="1495"/>
    <cellStyle name="Comma 14 3 2" xfId="2394"/>
    <cellStyle name="Comma 14 3 2 2" xfId="11480"/>
    <cellStyle name="Comma 14 3 2 2 2" xfId="11481"/>
    <cellStyle name="Comma 14 3 2 2 2 2" xfId="11482"/>
    <cellStyle name="Comma 14 3 2 2 3" xfId="11483"/>
    <cellStyle name="Comma 14 3 2 2 3 2" xfId="11484"/>
    <cellStyle name="Comma 14 3 2 2 4" xfId="11485"/>
    <cellStyle name="Comma 14 3 2 3" xfId="11486"/>
    <cellStyle name="Comma 14 3 2 3 2" xfId="11487"/>
    <cellStyle name="Comma 14 3 2 4" xfId="11488"/>
    <cellStyle name="Comma 14 3 2 4 2" xfId="11489"/>
    <cellStyle name="Comma 14 3 2 5" xfId="11490"/>
    <cellStyle name="Comma 14 3 2 5 2" xfId="11491"/>
    <cellStyle name="Comma 14 3 2 6" xfId="11492"/>
    <cellStyle name="Comma 14 3 3" xfId="11493"/>
    <cellStyle name="Comma 14 3 3 2" xfId="11494"/>
    <cellStyle name="Comma 14 3 3 2 2" xfId="11495"/>
    <cellStyle name="Comma 14 3 3 3" xfId="11496"/>
    <cellStyle name="Comma 14 3 3 3 2" xfId="11497"/>
    <cellStyle name="Comma 14 3 3 4" xfId="11498"/>
    <cellStyle name="Comma 14 3 4" xfId="11499"/>
    <cellStyle name="Comma 14 3 4 2" xfId="11500"/>
    <cellStyle name="Comma 14 3 5" xfId="11501"/>
    <cellStyle name="Comma 14 3 5 2" xfId="11502"/>
    <cellStyle name="Comma 14 3 6" xfId="11503"/>
    <cellStyle name="Comma 14 3 6 2" xfId="11504"/>
    <cellStyle name="Comma 14 3 7" xfId="11505"/>
    <cellStyle name="Comma 14 4" xfId="2219"/>
    <cellStyle name="Comma 14 4 2" xfId="11506"/>
    <cellStyle name="Comma 14 4 2 2" xfId="11507"/>
    <cellStyle name="Comma 14 4 2 2 2" xfId="11508"/>
    <cellStyle name="Comma 14 4 2 3" xfId="11509"/>
    <cellStyle name="Comma 14 4 2 3 2" xfId="11510"/>
    <cellStyle name="Comma 14 4 2 4" xfId="11511"/>
    <cellStyle name="Comma 14 4 3" xfId="11512"/>
    <cellStyle name="Comma 14 4 3 2" xfId="11513"/>
    <cellStyle name="Comma 14 4 4" xfId="11514"/>
    <cellStyle name="Comma 14 4 4 2" xfId="11515"/>
    <cellStyle name="Comma 14 4 5" xfId="11516"/>
    <cellStyle name="Comma 14 4 5 2" xfId="11517"/>
    <cellStyle name="Comma 14 4 6" xfId="11518"/>
    <cellStyle name="Comma 14 5" xfId="11519"/>
    <cellStyle name="Comma 14 5 2" xfId="11520"/>
    <cellStyle name="Comma 14 5 2 2" xfId="11521"/>
    <cellStyle name="Comma 14 5 3" xfId="11522"/>
    <cellStyle name="Comma 14 5 3 2" xfId="11523"/>
    <cellStyle name="Comma 14 5 4" xfId="11524"/>
    <cellStyle name="Comma 14 6" xfId="11525"/>
    <cellStyle name="Comma 14 6 2" xfId="11526"/>
    <cellStyle name="Comma 14 7" xfId="11527"/>
    <cellStyle name="Comma 14 7 2" xfId="11528"/>
    <cellStyle name="Comma 14 8" xfId="11529"/>
    <cellStyle name="Comma 14 8 2" xfId="11530"/>
    <cellStyle name="Comma 14 9" xfId="11531"/>
    <cellStyle name="Comma 14 9 2" xfId="11532"/>
    <cellStyle name="Comma 15" xfId="1661"/>
    <cellStyle name="Comma 15 2" xfId="11533"/>
    <cellStyle name="Comma 15 2 2" xfId="11534"/>
    <cellStyle name="Comma 16" xfId="1662"/>
    <cellStyle name="Comma 16 2" xfId="11535"/>
    <cellStyle name="Comma 16 2 2" xfId="11536"/>
    <cellStyle name="Comma 17" xfId="1663"/>
    <cellStyle name="Comma 17 2" xfId="11537"/>
    <cellStyle name="Comma 17 2 2" xfId="11538"/>
    <cellStyle name="Comma 18" xfId="1664"/>
    <cellStyle name="Comma 18 2" xfId="11539"/>
    <cellStyle name="Comma 18 2 2" xfId="11540"/>
    <cellStyle name="Comma 19" xfId="1665"/>
    <cellStyle name="Comma 19 2" xfId="11541"/>
    <cellStyle name="Comma 19 2 2" xfId="11542"/>
    <cellStyle name="Comma 2" xfId="34"/>
    <cellStyle name="Comma 2 2" xfId="35"/>
    <cellStyle name="Comma 2 2 2" xfId="256"/>
    <cellStyle name="Comma 2 2 2 2" xfId="1667"/>
    <cellStyle name="Comma 2 2 2 2 2" xfId="1668"/>
    <cellStyle name="Comma 2 2 2 2 2 2" xfId="1669"/>
    <cellStyle name="Comma 2 2 2 2 3" xfId="1670"/>
    <cellStyle name="Comma 2 2 2 3" xfId="11543"/>
    <cellStyle name="Comma 2 2 2 3 2" xfId="11544"/>
    <cellStyle name="Comma 2 2 2 3 2 2" xfId="11545"/>
    <cellStyle name="Comma 2 2 2 3 2 2 2" xfId="11546"/>
    <cellStyle name="Comma 2 2 2 3 2 3" xfId="11547"/>
    <cellStyle name="Comma 2 2 2 3 2 3 2" xfId="11548"/>
    <cellStyle name="Comma 2 2 2 3 2 4" xfId="11549"/>
    <cellStyle name="Comma 2 2 2 3 3" xfId="11550"/>
    <cellStyle name="Comma 2 2 2 3 3 2" xfId="11551"/>
    <cellStyle name="Comma 2 2 2 3 4" xfId="11552"/>
    <cellStyle name="Comma 2 2 2 3 4 2" xfId="11553"/>
    <cellStyle name="Comma 2 2 2 3 5" xfId="11554"/>
    <cellStyle name="Comma 2 2 2 4" xfId="11555"/>
    <cellStyle name="Comma 2 2 3" xfId="118"/>
    <cellStyle name="Comma 2 2 3 2" xfId="1672"/>
    <cellStyle name="Comma 2 2 3 2 2" xfId="1673"/>
    <cellStyle name="Comma 2 2 3 3" xfId="1674"/>
    <cellStyle name="Comma 2 2 3 4" xfId="1671"/>
    <cellStyle name="Comma 2 2 3 5" xfId="11556"/>
    <cellStyle name="Comma 2 2 4" xfId="1675"/>
    <cellStyle name="Comma 2 2 4 2" xfId="11557"/>
    <cellStyle name="Comma 2 2 5" xfId="1666"/>
    <cellStyle name="Comma 2 2 5 2" xfId="11558"/>
    <cellStyle name="Comma 2 2 6" xfId="1351"/>
    <cellStyle name="Comma 2 2 6 2" xfId="11559"/>
    <cellStyle name="Comma 2 2 7" xfId="11560"/>
    <cellStyle name="Comma 2 2 7 2" xfId="11561"/>
    <cellStyle name="Comma 2 2 7 2 2" xfId="11562"/>
    <cellStyle name="Comma 2 2 7 2 2 2" xfId="11563"/>
    <cellStyle name="Comma 2 2 7 2 3" xfId="11564"/>
    <cellStyle name="Comma 2 2 7 2 3 2" xfId="11565"/>
    <cellStyle name="Comma 2 2 7 2 4" xfId="11566"/>
    <cellStyle name="Comma 2 2 7 3" xfId="11567"/>
    <cellStyle name="Comma 2 2 7 3 2" xfId="11568"/>
    <cellStyle name="Comma 2 2 7 4" xfId="11569"/>
    <cellStyle name="Comma 2 2 7 4 2" xfId="11570"/>
    <cellStyle name="Comma 2 2 7 5" xfId="11571"/>
    <cellStyle name="Comma 2 2 8" xfId="11572"/>
    <cellStyle name="Comma 2 3" xfId="205"/>
    <cellStyle name="Comma 2 3 10" xfId="1154"/>
    <cellStyle name="Comma 2 3 10 2" xfId="11573"/>
    <cellStyle name="Comma 2 3 10 2 2" xfId="11574"/>
    <cellStyle name="Comma 2 3 10 2 2 2" xfId="11575"/>
    <cellStyle name="Comma 2 3 10 2 3" xfId="11576"/>
    <cellStyle name="Comma 2 3 10 2 3 2" xfId="11577"/>
    <cellStyle name="Comma 2 3 10 2 4" xfId="11578"/>
    <cellStyle name="Comma 2 3 10 3" xfId="11579"/>
    <cellStyle name="Comma 2 3 10 3 2" xfId="11580"/>
    <cellStyle name="Comma 2 3 10 4" xfId="11581"/>
    <cellStyle name="Comma 2 3 10 4 2" xfId="11582"/>
    <cellStyle name="Comma 2 3 10 5" xfId="11583"/>
    <cellStyle name="Comma 2 3 11" xfId="11584"/>
    <cellStyle name="Comma 2 3 11 2" xfId="11585"/>
    <cellStyle name="Comma 2 3 11 2 2" xfId="11586"/>
    <cellStyle name="Comma 2 3 11 3" xfId="11587"/>
    <cellStyle name="Comma 2 3 11 3 2" xfId="11588"/>
    <cellStyle name="Comma 2 3 11 4" xfId="11589"/>
    <cellStyle name="Comma 2 3 12" xfId="11590"/>
    <cellStyle name="Comma 2 3 12 2" xfId="11591"/>
    <cellStyle name="Comma 2 3 13" xfId="11592"/>
    <cellStyle name="Comma 2 3 13 2" xfId="11593"/>
    <cellStyle name="Comma 2 3 14" xfId="11594"/>
    <cellStyle name="Comma 2 3 14 2" xfId="11595"/>
    <cellStyle name="Comma 2 3 15" xfId="11596"/>
    <cellStyle name="Comma 2 3 15 2" xfId="11597"/>
    <cellStyle name="Comma 2 3 2" xfId="540"/>
    <cellStyle name="Comma 2 3 2 2" xfId="792"/>
    <cellStyle name="Comma 2 3 2 2 2" xfId="1679"/>
    <cellStyle name="Comma 2 3 2 2 2 2" xfId="3312"/>
    <cellStyle name="Comma 2 3 2 2 3" xfId="1678"/>
    <cellStyle name="Comma 2 3 2 2 4" xfId="3090"/>
    <cellStyle name="Comma 2 3 2 2 5" xfId="11598"/>
    <cellStyle name="Comma 2 3 2 3" xfId="1680"/>
    <cellStyle name="Comma 2 3 2 3 2" xfId="3313"/>
    <cellStyle name="Comma 2 3 2 4" xfId="1677"/>
    <cellStyle name="Comma 2 3 2 4 2" xfId="11599"/>
    <cellStyle name="Comma 2 3 2 4 2 2" xfId="11600"/>
    <cellStyle name="Comma 2 3 2 4 2 2 2" xfId="11601"/>
    <cellStyle name="Comma 2 3 2 4 2 3" xfId="11602"/>
    <cellStyle name="Comma 2 3 2 4 2 3 2" xfId="11603"/>
    <cellStyle name="Comma 2 3 2 4 2 4" xfId="11604"/>
    <cellStyle name="Comma 2 3 2 4 3" xfId="11605"/>
    <cellStyle name="Comma 2 3 2 4 3 2" xfId="11606"/>
    <cellStyle name="Comma 2 3 2 4 4" xfId="11607"/>
    <cellStyle name="Comma 2 3 2 4 4 2" xfId="11608"/>
    <cellStyle name="Comma 2 3 2 4 5" xfId="11609"/>
    <cellStyle name="Comma 2 3 2 5" xfId="2955"/>
    <cellStyle name="Comma 2 3 2 6" xfId="11610"/>
    <cellStyle name="Comma 2 3 2 7" xfId="11611"/>
    <cellStyle name="Comma 2 3 3" xfId="1681"/>
    <cellStyle name="Comma 2 3 3 2" xfId="1682"/>
    <cellStyle name="Comma 2 3 4" xfId="1683"/>
    <cellStyle name="Comma 2 3 4 2" xfId="1684"/>
    <cellStyle name="Comma 2 3 5" xfId="1685"/>
    <cellStyle name="Comma 2 3 6" xfId="1686"/>
    <cellStyle name="Comma 2 3 6 2" xfId="2506"/>
    <cellStyle name="Comma 2 3 6 2 2" xfId="11612"/>
    <cellStyle name="Comma 2 3 6 2 2 2" xfId="11613"/>
    <cellStyle name="Comma 2 3 6 2 2 2 2" xfId="11614"/>
    <cellStyle name="Comma 2 3 6 2 2 3" xfId="11615"/>
    <cellStyle name="Comma 2 3 6 2 2 3 2" xfId="11616"/>
    <cellStyle name="Comma 2 3 6 2 2 4" xfId="11617"/>
    <cellStyle name="Comma 2 3 6 2 3" xfId="11618"/>
    <cellStyle name="Comma 2 3 6 2 3 2" xfId="11619"/>
    <cellStyle name="Comma 2 3 6 2 4" xfId="11620"/>
    <cellStyle name="Comma 2 3 6 2 4 2" xfId="11621"/>
    <cellStyle name="Comma 2 3 6 2 5" xfId="11622"/>
    <cellStyle name="Comma 2 3 6 2 5 2" xfId="11623"/>
    <cellStyle name="Comma 2 3 6 2 6" xfId="11624"/>
    <cellStyle name="Comma 2 3 6 3" xfId="11625"/>
    <cellStyle name="Comma 2 3 6 3 2" xfId="11626"/>
    <cellStyle name="Comma 2 3 6 3 2 2" xfId="11627"/>
    <cellStyle name="Comma 2 3 6 3 2 2 2" xfId="11628"/>
    <cellStyle name="Comma 2 3 6 3 2 3" xfId="11629"/>
    <cellStyle name="Comma 2 3 6 3 2 3 2" xfId="11630"/>
    <cellStyle name="Comma 2 3 6 3 2 4" xfId="11631"/>
    <cellStyle name="Comma 2 3 6 3 3" xfId="11632"/>
    <cellStyle name="Comma 2 3 6 3 3 2" xfId="11633"/>
    <cellStyle name="Comma 2 3 6 3 4" xfId="11634"/>
    <cellStyle name="Comma 2 3 6 3 4 2" xfId="11635"/>
    <cellStyle name="Comma 2 3 6 3 5" xfId="11636"/>
    <cellStyle name="Comma 2 3 6 4" xfId="11637"/>
    <cellStyle name="Comma 2 3 6 4 2" xfId="11638"/>
    <cellStyle name="Comma 2 3 6 4 2 2" xfId="11639"/>
    <cellStyle name="Comma 2 3 6 4 3" xfId="11640"/>
    <cellStyle name="Comma 2 3 6 4 3 2" xfId="11641"/>
    <cellStyle name="Comma 2 3 6 4 4" xfId="11642"/>
    <cellStyle name="Comma 2 3 6 5" xfId="11643"/>
    <cellStyle name="Comma 2 3 6 5 2" xfId="11644"/>
    <cellStyle name="Comma 2 3 6 6" xfId="11645"/>
    <cellStyle name="Comma 2 3 6 6 2" xfId="11646"/>
    <cellStyle name="Comma 2 3 6 7" xfId="11647"/>
    <cellStyle name="Comma 2 3 6 7 2" xfId="11648"/>
    <cellStyle name="Comma 2 3 6 8" xfId="11649"/>
    <cellStyle name="Comma 2 3 7" xfId="1676"/>
    <cellStyle name="Comma 2 3 8" xfId="1352"/>
    <cellStyle name="Comma 2 3 8 2" xfId="2253"/>
    <cellStyle name="Comma 2 3 8 2 2" xfId="11650"/>
    <cellStyle name="Comma 2 3 8 2 2 2" xfId="11651"/>
    <cellStyle name="Comma 2 3 8 2 2 2 2" xfId="11652"/>
    <cellStyle name="Comma 2 3 8 2 2 3" xfId="11653"/>
    <cellStyle name="Comma 2 3 8 2 2 3 2" xfId="11654"/>
    <cellStyle name="Comma 2 3 8 2 2 4" xfId="11655"/>
    <cellStyle name="Comma 2 3 8 2 3" xfId="11656"/>
    <cellStyle name="Comma 2 3 8 2 3 2" xfId="11657"/>
    <cellStyle name="Comma 2 3 8 2 4" xfId="11658"/>
    <cellStyle name="Comma 2 3 8 2 4 2" xfId="11659"/>
    <cellStyle name="Comma 2 3 8 2 5" xfId="11660"/>
    <cellStyle name="Comma 2 3 8 2 5 2" xfId="11661"/>
    <cellStyle name="Comma 2 3 8 2 6" xfId="11662"/>
    <cellStyle name="Comma 2 3 8 3" xfId="11663"/>
    <cellStyle name="Comma 2 3 8 3 2" xfId="11664"/>
    <cellStyle name="Comma 2 3 8 3 2 2" xfId="11665"/>
    <cellStyle name="Comma 2 3 8 3 3" xfId="11666"/>
    <cellStyle name="Comma 2 3 8 3 3 2" xfId="11667"/>
    <cellStyle name="Comma 2 3 8 3 4" xfId="11668"/>
    <cellStyle name="Comma 2 3 8 4" xfId="11669"/>
    <cellStyle name="Comma 2 3 8 4 2" xfId="11670"/>
    <cellStyle name="Comma 2 3 8 5" xfId="11671"/>
    <cellStyle name="Comma 2 3 8 5 2" xfId="11672"/>
    <cellStyle name="Comma 2 3 8 6" xfId="11673"/>
    <cellStyle name="Comma 2 3 8 6 2" xfId="11674"/>
    <cellStyle name="Comma 2 3 8 7" xfId="11675"/>
    <cellStyle name="Comma 2 3 9" xfId="2075"/>
    <cellStyle name="Comma 2 3 9 2" xfId="11676"/>
    <cellStyle name="Comma 2 3 9 2 2" xfId="11677"/>
    <cellStyle name="Comma 2 3 9 2 2 2" xfId="11678"/>
    <cellStyle name="Comma 2 3 9 2 3" xfId="11679"/>
    <cellStyle name="Comma 2 3 9 2 3 2" xfId="11680"/>
    <cellStyle name="Comma 2 3 9 2 4" xfId="11681"/>
    <cellStyle name="Comma 2 3 9 3" xfId="11682"/>
    <cellStyle name="Comma 2 3 9 3 2" xfId="11683"/>
    <cellStyle name="Comma 2 3 9 4" xfId="11684"/>
    <cellStyle name="Comma 2 3 9 4 2" xfId="11685"/>
    <cellStyle name="Comma 2 3 9 5" xfId="11686"/>
    <cellStyle name="Comma 2 3 9 5 2" xfId="11687"/>
    <cellStyle name="Comma 2 3 9 6" xfId="11688"/>
    <cellStyle name="Comma 2 4" xfId="964"/>
    <cellStyle name="Comma 2 4 2" xfId="1688"/>
    <cellStyle name="Comma 2 4 2 2" xfId="1689"/>
    <cellStyle name="Comma 2 4 3" xfId="1690"/>
    <cellStyle name="Comma 2 4 4" xfId="1687"/>
    <cellStyle name="Comma 2 4 4 2" xfId="11689"/>
    <cellStyle name="Comma 2 4 4 2 2" xfId="11690"/>
    <cellStyle name="Comma 2 4 4 2 2 2" xfId="11691"/>
    <cellStyle name="Comma 2 4 4 2 3" xfId="11692"/>
    <cellStyle name="Comma 2 4 4 2 3 2" xfId="11693"/>
    <cellStyle name="Comma 2 4 4 2 4" xfId="11694"/>
    <cellStyle name="Comma 2 4 4 3" xfId="11695"/>
    <cellStyle name="Comma 2 4 4 3 2" xfId="11696"/>
    <cellStyle name="Comma 2 4 4 4" xfId="11697"/>
    <cellStyle name="Comma 2 4 4 4 2" xfId="11698"/>
    <cellStyle name="Comma 2 4 4 5" xfId="11699"/>
    <cellStyle name="Comma 2 4 5" xfId="11700"/>
    <cellStyle name="Comma 2 4 6" xfId="11701"/>
    <cellStyle name="Comma 2 5" xfId="11702"/>
    <cellStyle name="Comma 2 5 2" xfId="11703"/>
    <cellStyle name="Comma 2 5 2 2" xfId="11704"/>
    <cellStyle name="Comma 2 5 2 2 2" xfId="11705"/>
    <cellStyle name="Comma 2 5 2 3" xfId="11706"/>
    <cellStyle name="Comma 2 5 2 3 2" xfId="11707"/>
    <cellStyle name="Comma 2 5 2 4" xfId="11708"/>
    <cellStyle name="Comma 2 5 3" xfId="11709"/>
    <cellStyle name="Comma 2 5 3 2" xfId="11710"/>
    <cellStyle name="Comma 2 5 4" xfId="11711"/>
    <cellStyle name="Comma 2 5 4 2" xfId="11712"/>
    <cellStyle name="Comma 2 5 5" xfId="11713"/>
    <cellStyle name="Comma 2 5 5 2" xfId="11714"/>
    <cellStyle name="Comma 2 5 6" xfId="11715"/>
    <cellStyle name="Comma 2 6" xfId="11716"/>
    <cellStyle name="Comma 20" xfId="1691"/>
    <cellStyle name="Comma 20 2" xfId="11717"/>
    <cellStyle name="Comma 20 2 2" xfId="11718"/>
    <cellStyle name="Comma 21" xfId="1692"/>
    <cellStyle name="Comma 21 2" xfId="11719"/>
    <cellStyle name="Comma 21 3" xfId="11720"/>
    <cellStyle name="Comma 22" xfId="1693"/>
    <cellStyle name="Comma 22 2" xfId="11721"/>
    <cellStyle name="Comma 22 3" xfId="11722"/>
    <cellStyle name="Comma 23" xfId="1694"/>
    <cellStyle name="Comma 24" xfId="1695"/>
    <cellStyle name="Comma 24 2" xfId="1696"/>
    <cellStyle name="Comma 24 2 2" xfId="1697"/>
    <cellStyle name="Comma 24 2 2 2" xfId="1698"/>
    <cellStyle name="Comma 24 2 3" xfId="1699"/>
    <cellStyle name="Comma 24 3" xfId="1700"/>
    <cellStyle name="Comma 24 3 2" xfId="1701"/>
    <cellStyle name="Comma 24 4" xfId="1702"/>
    <cellStyle name="Comma 25" xfId="1703"/>
    <cellStyle name="Comma 26" xfId="1704"/>
    <cellStyle name="Comma 27" xfId="1705"/>
    <cellStyle name="Comma 28" xfId="1706"/>
    <cellStyle name="Comma 29" xfId="1707"/>
    <cellStyle name="Comma 3" xfId="36"/>
    <cellStyle name="Comma 3 2" xfId="37"/>
    <cellStyle name="Comma 3 2 2" xfId="257"/>
    <cellStyle name="Comma 3 2 2 2" xfId="11723"/>
    <cellStyle name="Comma 3 2 3" xfId="119"/>
    <cellStyle name="Comma 3 2 3 2" xfId="11724"/>
    <cellStyle name="Comma 3 2 4" xfId="1708"/>
    <cellStyle name="Comma 3 2 4 2" xfId="11725"/>
    <cellStyle name="Comma 3 2 5" xfId="1353"/>
    <cellStyle name="Comma 3 2 5 2" xfId="11726"/>
    <cellStyle name="Comma 3 2 6" xfId="11727"/>
    <cellStyle name="Comma 3 3" xfId="258"/>
    <cellStyle name="Comma 3 3 2" xfId="11728"/>
    <cellStyle name="Comma 3 4" xfId="541"/>
    <cellStyle name="Comma 3 4 10" xfId="11729"/>
    <cellStyle name="Comma 3 4 10 2" xfId="11730"/>
    <cellStyle name="Comma 3 4 11" xfId="11731"/>
    <cellStyle name="Comma 3 4 11 2" xfId="11732"/>
    <cellStyle name="Comma 3 4 2" xfId="793"/>
    <cellStyle name="Comma 3 4 2 2" xfId="1710"/>
    <cellStyle name="Comma 3 4 2 2 2" xfId="3314"/>
    <cellStyle name="Comma 3 4 2 3" xfId="3091"/>
    <cellStyle name="Comma 3 4 2 4" xfId="11733"/>
    <cellStyle name="Comma 3 4 3" xfId="1711"/>
    <cellStyle name="Comma 3 4 3 10" xfId="11734"/>
    <cellStyle name="Comma 3 4 3 2" xfId="2507"/>
    <cellStyle name="Comma 3 4 3 2 2" xfId="11735"/>
    <cellStyle name="Comma 3 4 3 2 2 2" xfId="11736"/>
    <cellStyle name="Comma 3 4 3 2 2 2 2" xfId="11737"/>
    <cellStyle name="Comma 3 4 3 2 2 3" xfId="11738"/>
    <cellStyle name="Comma 3 4 3 2 2 3 2" xfId="11739"/>
    <cellStyle name="Comma 3 4 3 2 2 4" xfId="11740"/>
    <cellStyle name="Comma 3 4 3 2 3" xfId="11741"/>
    <cellStyle name="Comma 3 4 3 2 3 2" xfId="11742"/>
    <cellStyle name="Comma 3 4 3 2 4" xfId="11743"/>
    <cellStyle name="Comma 3 4 3 2 4 2" xfId="11744"/>
    <cellStyle name="Comma 3 4 3 2 5" xfId="11745"/>
    <cellStyle name="Comma 3 4 3 2 5 2" xfId="11746"/>
    <cellStyle name="Comma 3 4 3 2 6" xfId="11747"/>
    <cellStyle name="Comma 3 4 3 3" xfId="11748"/>
    <cellStyle name="Comma 3 4 3 3 2" xfId="11749"/>
    <cellStyle name="Comma 3 4 3 3 2 2" xfId="11750"/>
    <cellStyle name="Comma 3 4 3 3 2 2 2" xfId="11751"/>
    <cellStyle name="Comma 3 4 3 3 2 3" xfId="11752"/>
    <cellStyle name="Comma 3 4 3 3 2 3 2" xfId="11753"/>
    <cellStyle name="Comma 3 4 3 3 2 4" xfId="11754"/>
    <cellStyle name="Comma 3 4 3 3 3" xfId="11755"/>
    <cellStyle name="Comma 3 4 3 3 3 2" xfId="11756"/>
    <cellStyle name="Comma 3 4 3 3 4" xfId="11757"/>
    <cellStyle name="Comma 3 4 3 3 4 2" xfId="11758"/>
    <cellStyle name="Comma 3 4 3 3 5" xfId="11759"/>
    <cellStyle name="Comma 3 4 3 4" xfId="11760"/>
    <cellStyle name="Comma 3 4 3 4 2" xfId="11761"/>
    <cellStyle name="Comma 3 4 3 4 2 2" xfId="11762"/>
    <cellStyle name="Comma 3 4 3 4 3" xfId="11763"/>
    <cellStyle name="Comma 3 4 3 4 3 2" xfId="11764"/>
    <cellStyle name="Comma 3 4 3 4 4" xfId="11765"/>
    <cellStyle name="Comma 3 4 3 5" xfId="11766"/>
    <cellStyle name="Comma 3 4 3 5 2" xfId="11767"/>
    <cellStyle name="Comma 3 4 3 6" xfId="11768"/>
    <cellStyle name="Comma 3 4 3 6 2" xfId="11769"/>
    <cellStyle name="Comma 3 4 3 7" xfId="11770"/>
    <cellStyle name="Comma 3 4 3 7 2" xfId="11771"/>
    <cellStyle name="Comma 3 4 3 8" xfId="11772"/>
    <cellStyle name="Comma 3 4 3 8 2" xfId="11773"/>
    <cellStyle name="Comma 3 4 3 9" xfId="11774"/>
    <cellStyle name="Comma 3 4 4" xfId="1709"/>
    <cellStyle name="Comma 3 4 5" xfId="1354"/>
    <cellStyle name="Comma 3 4 5 2" xfId="2254"/>
    <cellStyle name="Comma 3 4 5 2 2" xfId="11775"/>
    <cellStyle name="Comma 3 4 5 2 2 2" xfId="11776"/>
    <cellStyle name="Comma 3 4 5 2 2 2 2" xfId="11777"/>
    <cellStyle name="Comma 3 4 5 2 2 3" xfId="11778"/>
    <cellStyle name="Comma 3 4 5 2 2 3 2" xfId="11779"/>
    <cellStyle name="Comma 3 4 5 2 2 4" xfId="11780"/>
    <cellStyle name="Comma 3 4 5 2 3" xfId="11781"/>
    <cellStyle name="Comma 3 4 5 2 3 2" xfId="11782"/>
    <cellStyle name="Comma 3 4 5 2 4" xfId="11783"/>
    <cellStyle name="Comma 3 4 5 2 4 2" xfId="11784"/>
    <cellStyle name="Comma 3 4 5 2 5" xfId="11785"/>
    <cellStyle name="Comma 3 4 5 2 5 2" xfId="11786"/>
    <cellStyle name="Comma 3 4 5 2 6" xfId="11787"/>
    <cellStyle name="Comma 3 4 5 3" xfId="11788"/>
    <cellStyle name="Comma 3 4 5 3 2" xfId="11789"/>
    <cellStyle name="Comma 3 4 5 3 2 2" xfId="11790"/>
    <cellStyle name="Comma 3 4 5 3 3" xfId="11791"/>
    <cellStyle name="Comma 3 4 5 3 3 2" xfId="11792"/>
    <cellStyle name="Comma 3 4 5 3 4" xfId="11793"/>
    <cellStyle name="Comma 3 4 5 4" xfId="11794"/>
    <cellStyle name="Comma 3 4 5 4 2" xfId="11795"/>
    <cellStyle name="Comma 3 4 5 5" xfId="11796"/>
    <cellStyle name="Comma 3 4 5 5 2" xfId="11797"/>
    <cellStyle name="Comma 3 4 5 6" xfId="11798"/>
    <cellStyle name="Comma 3 4 5 6 2" xfId="11799"/>
    <cellStyle name="Comma 3 4 5 7" xfId="11800"/>
    <cellStyle name="Comma 3 4 6" xfId="2076"/>
    <cellStyle name="Comma 3 4 6 2" xfId="11801"/>
    <cellStyle name="Comma 3 4 6 2 2" xfId="11802"/>
    <cellStyle name="Comma 3 4 6 2 2 2" xfId="11803"/>
    <cellStyle name="Comma 3 4 6 2 3" xfId="11804"/>
    <cellStyle name="Comma 3 4 6 2 3 2" xfId="11805"/>
    <cellStyle name="Comma 3 4 6 2 4" xfId="11806"/>
    <cellStyle name="Comma 3 4 6 3" xfId="11807"/>
    <cellStyle name="Comma 3 4 6 3 2" xfId="11808"/>
    <cellStyle name="Comma 3 4 6 4" xfId="11809"/>
    <cellStyle name="Comma 3 4 6 4 2" xfId="11810"/>
    <cellStyle name="Comma 3 4 6 5" xfId="11811"/>
    <cellStyle name="Comma 3 4 6 5 2" xfId="11812"/>
    <cellStyle name="Comma 3 4 6 6" xfId="11813"/>
    <cellStyle name="Comma 3 4 7" xfId="1155"/>
    <cellStyle name="Comma 3 4 7 2" xfId="11814"/>
    <cellStyle name="Comma 3 4 7 2 2" xfId="11815"/>
    <cellStyle name="Comma 3 4 7 3" xfId="11816"/>
    <cellStyle name="Comma 3 4 7 3 2" xfId="11817"/>
    <cellStyle name="Comma 3 4 7 4" xfId="11818"/>
    <cellStyle name="Comma 3 4 8" xfId="2956"/>
    <cellStyle name="Comma 3 4 8 2" xfId="11819"/>
    <cellStyle name="Comma 3 4 9" xfId="11820"/>
    <cellStyle name="Comma 3 4 9 2" xfId="11821"/>
    <cellStyle name="Comma 3 5" xfId="11822"/>
    <cellStyle name="Comma 3 5 2" xfId="11823"/>
    <cellStyle name="Comma 3 6" xfId="11824"/>
    <cellStyle name="Comma 30" xfId="1712"/>
    <cellStyle name="Comma 31" xfId="1713"/>
    <cellStyle name="Comma 32" xfId="1714"/>
    <cellStyle name="Comma 33" xfId="1715"/>
    <cellStyle name="Comma 34" xfId="1716"/>
    <cellStyle name="Comma 35" xfId="1717"/>
    <cellStyle name="Comma 36" xfId="1718"/>
    <cellStyle name="Comma 37" xfId="1719"/>
    <cellStyle name="Comma 38" xfId="1720"/>
    <cellStyle name="Comma 39" xfId="1721"/>
    <cellStyle name="Comma 4" xfId="38"/>
    <cellStyle name="Comma 4 2" xfId="260"/>
    <cellStyle name="Comma 4 2 2" xfId="11825"/>
    <cellStyle name="Comma 4 3" xfId="259"/>
    <cellStyle name="Comma 4 3 10" xfId="11826"/>
    <cellStyle name="Comma 4 3 10 2" xfId="11827"/>
    <cellStyle name="Comma 4 3 11" xfId="11828"/>
    <cellStyle name="Comma 4 3 11 2" xfId="11829"/>
    <cellStyle name="Comma 4 3 12" xfId="11830"/>
    <cellStyle name="Comma 4 3 2" xfId="794"/>
    <cellStyle name="Comma 4 3 2 2" xfId="1723"/>
    <cellStyle name="Comma 4 3 2 2 2" xfId="3315"/>
    <cellStyle name="Comma 4 3 2 3" xfId="3092"/>
    <cellStyle name="Comma 4 3 2 4" xfId="11831"/>
    <cellStyle name="Comma 4 3 3" xfId="542"/>
    <cellStyle name="Comma 4 3 3 10" xfId="11832"/>
    <cellStyle name="Comma 4 3 3 2" xfId="2508"/>
    <cellStyle name="Comma 4 3 3 2 2" xfId="11833"/>
    <cellStyle name="Comma 4 3 3 2 2 2" xfId="11834"/>
    <cellStyle name="Comma 4 3 3 2 2 2 2" xfId="11835"/>
    <cellStyle name="Comma 4 3 3 2 2 3" xfId="11836"/>
    <cellStyle name="Comma 4 3 3 2 2 3 2" xfId="11837"/>
    <cellStyle name="Comma 4 3 3 2 2 4" xfId="11838"/>
    <cellStyle name="Comma 4 3 3 2 3" xfId="11839"/>
    <cellStyle name="Comma 4 3 3 2 3 2" xfId="11840"/>
    <cellStyle name="Comma 4 3 3 2 4" xfId="11841"/>
    <cellStyle name="Comma 4 3 3 2 4 2" xfId="11842"/>
    <cellStyle name="Comma 4 3 3 2 5" xfId="11843"/>
    <cellStyle name="Comma 4 3 3 2 5 2" xfId="11844"/>
    <cellStyle name="Comma 4 3 3 2 6" xfId="11845"/>
    <cellStyle name="Comma 4 3 3 3" xfId="1724"/>
    <cellStyle name="Comma 4 3 3 3 2" xfId="11846"/>
    <cellStyle name="Comma 4 3 3 3 2 2" xfId="11847"/>
    <cellStyle name="Comma 4 3 3 3 2 2 2" xfId="11848"/>
    <cellStyle name="Comma 4 3 3 3 2 3" xfId="11849"/>
    <cellStyle name="Comma 4 3 3 3 2 3 2" xfId="11850"/>
    <cellStyle name="Comma 4 3 3 3 2 4" xfId="11851"/>
    <cellStyle name="Comma 4 3 3 3 3" xfId="11852"/>
    <cellStyle name="Comma 4 3 3 3 3 2" xfId="11853"/>
    <cellStyle name="Comma 4 3 3 3 4" xfId="11854"/>
    <cellStyle name="Comma 4 3 3 3 4 2" xfId="11855"/>
    <cellStyle name="Comma 4 3 3 3 5" xfId="11856"/>
    <cellStyle name="Comma 4 3 3 4" xfId="2957"/>
    <cellStyle name="Comma 4 3 3 4 2" xfId="11857"/>
    <cellStyle name="Comma 4 3 3 4 2 2" xfId="11858"/>
    <cellStyle name="Comma 4 3 3 4 3" xfId="11859"/>
    <cellStyle name="Comma 4 3 3 4 3 2" xfId="11860"/>
    <cellStyle name="Comma 4 3 3 4 4" xfId="11861"/>
    <cellStyle name="Comma 4 3 3 5" xfId="11862"/>
    <cellStyle name="Comma 4 3 3 5 2" xfId="11863"/>
    <cellStyle name="Comma 4 3 3 6" xfId="11864"/>
    <cellStyle name="Comma 4 3 3 6 2" xfId="11865"/>
    <cellStyle name="Comma 4 3 3 7" xfId="11866"/>
    <cellStyle name="Comma 4 3 3 7 2" xfId="11867"/>
    <cellStyle name="Comma 4 3 3 8" xfId="11868"/>
    <cellStyle name="Comma 4 3 3 8 2" xfId="11869"/>
    <cellStyle name="Comma 4 3 3 9" xfId="11870"/>
    <cellStyle name="Comma 4 3 4" xfId="1722"/>
    <cellStyle name="Comma 4 3 4 2" xfId="3316"/>
    <cellStyle name="Comma 4 3 5" xfId="1355"/>
    <cellStyle name="Comma 4 3 5 2" xfId="2255"/>
    <cellStyle name="Comma 4 3 5 2 2" xfId="11871"/>
    <cellStyle name="Comma 4 3 5 2 2 2" xfId="11872"/>
    <cellStyle name="Comma 4 3 5 2 2 2 2" xfId="11873"/>
    <cellStyle name="Comma 4 3 5 2 2 3" xfId="11874"/>
    <cellStyle name="Comma 4 3 5 2 2 3 2" xfId="11875"/>
    <cellStyle name="Comma 4 3 5 2 2 4" xfId="11876"/>
    <cellStyle name="Comma 4 3 5 2 3" xfId="11877"/>
    <cellStyle name="Comma 4 3 5 2 3 2" xfId="11878"/>
    <cellStyle name="Comma 4 3 5 2 4" xfId="11879"/>
    <cellStyle name="Comma 4 3 5 2 4 2" xfId="11880"/>
    <cellStyle name="Comma 4 3 5 2 5" xfId="11881"/>
    <cellStyle name="Comma 4 3 5 2 5 2" xfId="11882"/>
    <cellStyle name="Comma 4 3 5 2 6" xfId="11883"/>
    <cellStyle name="Comma 4 3 5 3" xfId="11884"/>
    <cellStyle name="Comma 4 3 5 3 2" xfId="11885"/>
    <cellStyle name="Comma 4 3 5 3 2 2" xfId="11886"/>
    <cellStyle name="Comma 4 3 5 3 3" xfId="11887"/>
    <cellStyle name="Comma 4 3 5 3 3 2" xfId="11888"/>
    <cellStyle name="Comma 4 3 5 3 4" xfId="11889"/>
    <cellStyle name="Comma 4 3 5 4" xfId="11890"/>
    <cellStyle name="Comma 4 3 5 4 2" xfId="11891"/>
    <cellStyle name="Comma 4 3 5 5" xfId="11892"/>
    <cellStyle name="Comma 4 3 5 5 2" xfId="11893"/>
    <cellStyle name="Comma 4 3 5 6" xfId="11894"/>
    <cellStyle name="Comma 4 3 5 6 2" xfId="11895"/>
    <cellStyle name="Comma 4 3 5 7" xfId="11896"/>
    <cellStyle name="Comma 4 3 6" xfId="2077"/>
    <cellStyle name="Comma 4 3 6 2" xfId="11897"/>
    <cellStyle name="Comma 4 3 6 2 2" xfId="11898"/>
    <cellStyle name="Comma 4 3 6 2 2 2" xfId="11899"/>
    <cellStyle name="Comma 4 3 6 2 3" xfId="11900"/>
    <cellStyle name="Comma 4 3 6 2 3 2" xfId="11901"/>
    <cellStyle name="Comma 4 3 6 2 4" xfId="11902"/>
    <cellStyle name="Comma 4 3 6 3" xfId="11903"/>
    <cellStyle name="Comma 4 3 6 3 2" xfId="11904"/>
    <cellStyle name="Comma 4 3 6 4" xfId="11905"/>
    <cellStyle name="Comma 4 3 6 4 2" xfId="11906"/>
    <cellStyle name="Comma 4 3 6 5" xfId="11907"/>
    <cellStyle name="Comma 4 3 6 5 2" xfId="11908"/>
    <cellStyle name="Comma 4 3 6 6" xfId="11909"/>
    <cellStyle name="Comma 4 3 7" xfId="1156"/>
    <cellStyle name="Comma 4 3 7 2" xfId="11910"/>
    <cellStyle name="Comma 4 3 7 2 2" xfId="11911"/>
    <cellStyle name="Comma 4 3 7 3" xfId="11912"/>
    <cellStyle name="Comma 4 3 7 3 2" xfId="11913"/>
    <cellStyle name="Comma 4 3 7 4" xfId="11914"/>
    <cellStyle name="Comma 4 3 8" xfId="11915"/>
    <cellStyle name="Comma 4 3 8 2" xfId="11916"/>
    <cellStyle name="Comma 4 3 9" xfId="11917"/>
    <cellStyle name="Comma 4 3 9 2" xfId="11918"/>
    <cellStyle name="Comma 4 4" xfId="120"/>
    <cellStyle name="Comma 4 4 2" xfId="11919"/>
    <cellStyle name="Comma 4 4 2 2" xfId="11920"/>
    <cellStyle name="Comma 4 4 2 2 2" xfId="11921"/>
    <cellStyle name="Comma 4 4 2 3" xfId="11922"/>
    <cellStyle name="Comma 4 4 2 3 2" xfId="11923"/>
    <cellStyle name="Comma 4 4 2 4" xfId="11924"/>
    <cellStyle name="Comma 4 4 3" xfId="11925"/>
    <cellStyle name="Comma 4 4 3 2" xfId="11926"/>
    <cellStyle name="Comma 4 4 4" xfId="11927"/>
    <cellStyle name="Comma 4 4 4 2" xfId="11928"/>
    <cellStyle name="Comma 4 4 5" xfId="11929"/>
    <cellStyle name="Comma 4 4 5 2" xfId="11930"/>
    <cellStyle name="Comma 4 4 6" xfId="11931"/>
    <cellStyle name="Comma 4 5" xfId="3317"/>
    <cellStyle name="Comma 40" xfId="1725"/>
    <cellStyle name="Comma 40 2" xfId="1726"/>
    <cellStyle name="Comma 41" xfId="1727"/>
    <cellStyle name="Comma 41 2" xfId="1728"/>
    <cellStyle name="Comma 42" xfId="1729"/>
    <cellStyle name="Comma 42 2" xfId="1730"/>
    <cellStyle name="Comma 43" xfId="1731"/>
    <cellStyle name="Comma 43 2" xfId="1732"/>
    <cellStyle name="Comma 44" xfId="1733"/>
    <cellStyle name="Comma 44 2" xfId="1734"/>
    <cellStyle name="Comma 45" xfId="1735"/>
    <cellStyle name="Comma 45 2" xfId="1736"/>
    <cellStyle name="Comma 46" xfId="1737"/>
    <cellStyle name="Comma 46 2" xfId="1738"/>
    <cellStyle name="Comma 47" xfId="1739"/>
    <cellStyle name="Comma 47 2" xfId="1740"/>
    <cellStyle name="Comma 48" xfId="1741"/>
    <cellStyle name="Comma 48 2" xfId="1742"/>
    <cellStyle name="Comma 49" xfId="1743"/>
    <cellStyle name="Comma 49 2" xfId="1744"/>
    <cellStyle name="Comma 5" xfId="39"/>
    <cellStyle name="Comma 5 2" xfId="262"/>
    <cellStyle name="Comma 5 2 2" xfId="11932"/>
    <cellStyle name="Comma 5 3" xfId="261"/>
    <cellStyle name="Comma 5 3 10" xfId="11933"/>
    <cellStyle name="Comma 5 3 10 2" xfId="11934"/>
    <cellStyle name="Comma 5 3 11" xfId="11935"/>
    <cellStyle name="Comma 5 3 11 2" xfId="11936"/>
    <cellStyle name="Comma 5 3 12" xfId="11937"/>
    <cellStyle name="Comma 5 3 2" xfId="795"/>
    <cellStyle name="Comma 5 3 2 2" xfId="1746"/>
    <cellStyle name="Comma 5 3 2 2 2" xfId="3318"/>
    <cellStyle name="Comma 5 3 2 3" xfId="3093"/>
    <cellStyle name="Comma 5 3 2 4" xfId="11938"/>
    <cellStyle name="Comma 5 3 3" xfId="543"/>
    <cellStyle name="Comma 5 3 3 10" xfId="11939"/>
    <cellStyle name="Comma 5 3 3 2" xfId="2509"/>
    <cellStyle name="Comma 5 3 3 2 2" xfId="11940"/>
    <cellStyle name="Comma 5 3 3 2 2 2" xfId="11941"/>
    <cellStyle name="Comma 5 3 3 2 2 2 2" xfId="11942"/>
    <cellStyle name="Comma 5 3 3 2 2 3" xfId="11943"/>
    <cellStyle name="Comma 5 3 3 2 2 3 2" xfId="11944"/>
    <cellStyle name="Comma 5 3 3 2 2 4" xfId="11945"/>
    <cellStyle name="Comma 5 3 3 2 3" xfId="11946"/>
    <cellStyle name="Comma 5 3 3 2 3 2" xfId="11947"/>
    <cellStyle name="Comma 5 3 3 2 4" xfId="11948"/>
    <cellStyle name="Comma 5 3 3 2 4 2" xfId="11949"/>
    <cellStyle name="Comma 5 3 3 2 5" xfId="11950"/>
    <cellStyle name="Comma 5 3 3 2 5 2" xfId="11951"/>
    <cellStyle name="Comma 5 3 3 2 6" xfId="11952"/>
    <cellStyle name="Comma 5 3 3 3" xfId="1747"/>
    <cellStyle name="Comma 5 3 3 3 2" xfId="11953"/>
    <cellStyle name="Comma 5 3 3 3 2 2" xfId="11954"/>
    <cellStyle name="Comma 5 3 3 3 2 2 2" xfId="11955"/>
    <cellStyle name="Comma 5 3 3 3 2 3" xfId="11956"/>
    <cellStyle name="Comma 5 3 3 3 2 3 2" xfId="11957"/>
    <cellStyle name="Comma 5 3 3 3 2 4" xfId="11958"/>
    <cellStyle name="Comma 5 3 3 3 3" xfId="11959"/>
    <cellStyle name="Comma 5 3 3 3 3 2" xfId="11960"/>
    <cellStyle name="Comma 5 3 3 3 4" xfId="11961"/>
    <cellStyle name="Comma 5 3 3 3 4 2" xfId="11962"/>
    <cellStyle name="Comma 5 3 3 3 5" xfId="11963"/>
    <cellStyle name="Comma 5 3 3 4" xfId="2958"/>
    <cellStyle name="Comma 5 3 3 4 2" xfId="11964"/>
    <cellStyle name="Comma 5 3 3 4 2 2" xfId="11965"/>
    <cellStyle name="Comma 5 3 3 4 3" xfId="11966"/>
    <cellStyle name="Comma 5 3 3 4 3 2" xfId="11967"/>
    <cellStyle name="Comma 5 3 3 4 4" xfId="11968"/>
    <cellStyle name="Comma 5 3 3 5" xfId="11969"/>
    <cellStyle name="Comma 5 3 3 5 2" xfId="11970"/>
    <cellStyle name="Comma 5 3 3 6" xfId="11971"/>
    <cellStyle name="Comma 5 3 3 6 2" xfId="11972"/>
    <cellStyle name="Comma 5 3 3 7" xfId="11973"/>
    <cellStyle name="Comma 5 3 3 7 2" xfId="11974"/>
    <cellStyle name="Comma 5 3 3 8" xfId="11975"/>
    <cellStyle name="Comma 5 3 3 8 2" xfId="11976"/>
    <cellStyle name="Comma 5 3 3 9" xfId="11977"/>
    <cellStyle name="Comma 5 3 4" xfId="1745"/>
    <cellStyle name="Comma 5 3 4 2" xfId="3319"/>
    <cellStyle name="Comma 5 3 5" xfId="1356"/>
    <cellStyle name="Comma 5 3 5 2" xfId="2256"/>
    <cellStyle name="Comma 5 3 5 2 2" xfId="11978"/>
    <cellStyle name="Comma 5 3 5 2 2 2" xfId="11979"/>
    <cellStyle name="Comma 5 3 5 2 2 2 2" xfId="11980"/>
    <cellStyle name="Comma 5 3 5 2 2 3" xfId="11981"/>
    <cellStyle name="Comma 5 3 5 2 2 3 2" xfId="11982"/>
    <cellStyle name="Comma 5 3 5 2 2 4" xfId="11983"/>
    <cellStyle name="Comma 5 3 5 2 3" xfId="11984"/>
    <cellStyle name="Comma 5 3 5 2 3 2" xfId="11985"/>
    <cellStyle name="Comma 5 3 5 2 4" xfId="11986"/>
    <cellStyle name="Comma 5 3 5 2 4 2" xfId="11987"/>
    <cellStyle name="Comma 5 3 5 2 5" xfId="11988"/>
    <cellStyle name="Comma 5 3 5 2 5 2" xfId="11989"/>
    <cellStyle name="Comma 5 3 5 2 6" xfId="11990"/>
    <cellStyle name="Comma 5 3 5 3" xfId="11991"/>
    <cellStyle name="Comma 5 3 5 3 2" xfId="11992"/>
    <cellStyle name="Comma 5 3 5 3 2 2" xfId="11993"/>
    <cellStyle name="Comma 5 3 5 3 3" xfId="11994"/>
    <cellStyle name="Comma 5 3 5 3 3 2" xfId="11995"/>
    <cellStyle name="Comma 5 3 5 3 4" xfId="11996"/>
    <cellStyle name="Comma 5 3 5 4" xfId="11997"/>
    <cellStyle name="Comma 5 3 5 4 2" xfId="11998"/>
    <cellStyle name="Comma 5 3 5 5" xfId="11999"/>
    <cellStyle name="Comma 5 3 5 5 2" xfId="12000"/>
    <cellStyle name="Comma 5 3 5 6" xfId="12001"/>
    <cellStyle name="Comma 5 3 5 6 2" xfId="12002"/>
    <cellStyle name="Comma 5 3 5 7" xfId="12003"/>
    <cellStyle name="Comma 5 3 6" xfId="2078"/>
    <cellStyle name="Comma 5 3 6 2" xfId="12004"/>
    <cellStyle name="Comma 5 3 6 2 2" xfId="12005"/>
    <cellStyle name="Comma 5 3 6 2 2 2" xfId="12006"/>
    <cellStyle name="Comma 5 3 6 2 3" xfId="12007"/>
    <cellStyle name="Comma 5 3 6 2 3 2" xfId="12008"/>
    <cellStyle name="Comma 5 3 6 2 4" xfId="12009"/>
    <cellStyle name="Comma 5 3 6 3" xfId="12010"/>
    <cellStyle name="Comma 5 3 6 3 2" xfId="12011"/>
    <cellStyle name="Comma 5 3 6 4" xfId="12012"/>
    <cellStyle name="Comma 5 3 6 4 2" xfId="12013"/>
    <cellStyle name="Comma 5 3 6 5" xfId="12014"/>
    <cellStyle name="Comma 5 3 6 5 2" xfId="12015"/>
    <cellStyle name="Comma 5 3 6 6" xfId="12016"/>
    <cellStyle name="Comma 5 3 7" xfId="1157"/>
    <cellStyle name="Comma 5 3 7 2" xfId="12017"/>
    <cellStyle name="Comma 5 3 7 2 2" xfId="12018"/>
    <cellStyle name="Comma 5 3 7 3" xfId="12019"/>
    <cellStyle name="Comma 5 3 7 3 2" xfId="12020"/>
    <cellStyle name="Comma 5 3 7 4" xfId="12021"/>
    <cellStyle name="Comma 5 3 8" xfId="12022"/>
    <cellStyle name="Comma 5 3 8 2" xfId="12023"/>
    <cellStyle name="Comma 5 3 9" xfId="12024"/>
    <cellStyle name="Comma 5 3 9 2" xfId="12025"/>
    <cellStyle name="Comma 5 4" xfId="121"/>
    <cellStyle name="Comma 5 4 2" xfId="12026"/>
    <cellStyle name="Comma 5 5" xfId="3320"/>
    <cellStyle name="Comma 50" xfId="1748"/>
    <cellStyle name="Comma 50 2" xfId="1749"/>
    <cellStyle name="Comma 51" xfId="1750"/>
    <cellStyle name="Comma 51 2" xfId="1751"/>
    <cellStyle name="Comma 51 3" xfId="1752"/>
    <cellStyle name="Comma 52" xfId="1753"/>
    <cellStyle name="Comma 52 2" xfId="1754"/>
    <cellStyle name="Comma 53" xfId="1755"/>
    <cellStyle name="Comma 53 2" xfId="1756"/>
    <cellStyle name="Comma 54" xfId="1757"/>
    <cellStyle name="Comma 54 2" xfId="1758"/>
    <cellStyle name="Comma 55" xfId="1759"/>
    <cellStyle name="Comma 55 2" xfId="1760"/>
    <cellStyle name="Comma 56" xfId="1761"/>
    <cellStyle name="Comma 56 2" xfId="1762"/>
    <cellStyle name="Comma 57" xfId="1763"/>
    <cellStyle name="Comma 57 2" xfId="1764"/>
    <cellStyle name="Comma 58" xfId="1765"/>
    <cellStyle name="Comma 58 2" xfId="1766"/>
    <cellStyle name="Comma 59" xfId="1767"/>
    <cellStyle name="Comma 59 2" xfId="1768"/>
    <cellStyle name="Comma 6" xfId="40"/>
    <cellStyle name="Comma 6 2" xfId="264"/>
    <cellStyle name="Comma 6 2 2" xfId="12027"/>
    <cellStyle name="Comma 6 3" xfId="263"/>
    <cellStyle name="Comma 6 3 10" xfId="12028"/>
    <cellStyle name="Comma 6 3 10 2" xfId="12029"/>
    <cellStyle name="Comma 6 3 11" xfId="12030"/>
    <cellStyle name="Comma 6 3 11 2" xfId="12031"/>
    <cellStyle name="Comma 6 3 12" xfId="12032"/>
    <cellStyle name="Comma 6 3 2" xfId="796"/>
    <cellStyle name="Comma 6 3 2 2" xfId="1770"/>
    <cellStyle name="Comma 6 3 2 2 2" xfId="3321"/>
    <cellStyle name="Comma 6 3 2 3" xfId="3094"/>
    <cellStyle name="Comma 6 3 2 4" xfId="12033"/>
    <cellStyle name="Comma 6 3 3" xfId="544"/>
    <cellStyle name="Comma 6 3 3 10" xfId="12034"/>
    <cellStyle name="Comma 6 3 3 2" xfId="2510"/>
    <cellStyle name="Comma 6 3 3 2 2" xfId="12035"/>
    <cellStyle name="Comma 6 3 3 2 2 2" xfId="12036"/>
    <cellStyle name="Comma 6 3 3 2 2 2 2" xfId="12037"/>
    <cellStyle name="Comma 6 3 3 2 2 3" xfId="12038"/>
    <cellStyle name="Comma 6 3 3 2 2 3 2" xfId="12039"/>
    <cellStyle name="Comma 6 3 3 2 2 4" xfId="12040"/>
    <cellStyle name="Comma 6 3 3 2 3" xfId="12041"/>
    <cellStyle name="Comma 6 3 3 2 3 2" xfId="12042"/>
    <cellStyle name="Comma 6 3 3 2 4" xfId="12043"/>
    <cellStyle name="Comma 6 3 3 2 4 2" xfId="12044"/>
    <cellStyle name="Comma 6 3 3 2 5" xfId="12045"/>
    <cellStyle name="Comma 6 3 3 2 5 2" xfId="12046"/>
    <cellStyle name="Comma 6 3 3 2 6" xfId="12047"/>
    <cellStyle name="Comma 6 3 3 3" xfId="1771"/>
    <cellStyle name="Comma 6 3 3 3 2" xfId="12048"/>
    <cellStyle name="Comma 6 3 3 3 2 2" xfId="12049"/>
    <cellStyle name="Comma 6 3 3 3 2 2 2" xfId="12050"/>
    <cellStyle name="Comma 6 3 3 3 2 3" xfId="12051"/>
    <cellStyle name="Comma 6 3 3 3 2 3 2" xfId="12052"/>
    <cellStyle name="Comma 6 3 3 3 2 4" xfId="12053"/>
    <cellStyle name="Comma 6 3 3 3 3" xfId="12054"/>
    <cellStyle name="Comma 6 3 3 3 3 2" xfId="12055"/>
    <cellStyle name="Comma 6 3 3 3 4" xfId="12056"/>
    <cellStyle name="Comma 6 3 3 3 4 2" xfId="12057"/>
    <cellStyle name="Comma 6 3 3 3 5" xfId="12058"/>
    <cellStyle name="Comma 6 3 3 4" xfId="2959"/>
    <cellStyle name="Comma 6 3 3 4 2" xfId="12059"/>
    <cellStyle name="Comma 6 3 3 4 2 2" xfId="12060"/>
    <cellStyle name="Comma 6 3 3 4 3" xfId="12061"/>
    <cellStyle name="Comma 6 3 3 4 3 2" xfId="12062"/>
    <cellStyle name="Comma 6 3 3 4 4" xfId="12063"/>
    <cellStyle name="Comma 6 3 3 5" xfId="12064"/>
    <cellStyle name="Comma 6 3 3 5 2" xfId="12065"/>
    <cellStyle name="Comma 6 3 3 6" xfId="12066"/>
    <cellStyle name="Comma 6 3 3 6 2" xfId="12067"/>
    <cellStyle name="Comma 6 3 3 7" xfId="12068"/>
    <cellStyle name="Comma 6 3 3 7 2" xfId="12069"/>
    <cellStyle name="Comma 6 3 3 8" xfId="12070"/>
    <cellStyle name="Comma 6 3 3 8 2" xfId="12071"/>
    <cellStyle name="Comma 6 3 3 9" xfId="12072"/>
    <cellStyle name="Comma 6 3 4" xfId="1769"/>
    <cellStyle name="Comma 6 3 4 2" xfId="3322"/>
    <cellStyle name="Comma 6 3 5" xfId="1357"/>
    <cellStyle name="Comma 6 3 5 2" xfId="2257"/>
    <cellStyle name="Comma 6 3 5 2 2" xfId="12073"/>
    <cellStyle name="Comma 6 3 5 2 2 2" xfId="12074"/>
    <cellStyle name="Comma 6 3 5 2 2 2 2" xfId="12075"/>
    <cellStyle name="Comma 6 3 5 2 2 3" xfId="12076"/>
    <cellStyle name="Comma 6 3 5 2 2 3 2" xfId="12077"/>
    <cellStyle name="Comma 6 3 5 2 2 4" xfId="12078"/>
    <cellStyle name="Comma 6 3 5 2 3" xfId="12079"/>
    <cellStyle name="Comma 6 3 5 2 3 2" xfId="12080"/>
    <cellStyle name="Comma 6 3 5 2 4" xfId="12081"/>
    <cellStyle name="Comma 6 3 5 2 4 2" xfId="12082"/>
    <cellStyle name="Comma 6 3 5 2 5" xfId="12083"/>
    <cellStyle name="Comma 6 3 5 2 5 2" xfId="12084"/>
    <cellStyle name="Comma 6 3 5 2 6" xfId="12085"/>
    <cellStyle name="Comma 6 3 5 3" xfId="12086"/>
    <cellStyle name="Comma 6 3 5 3 2" xfId="12087"/>
    <cellStyle name="Comma 6 3 5 3 2 2" xfId="12088"/>
    <cellStyle name="Comma 6 3 5 3 3" xfId="12089"/>
    <cellStyle name="Comma 6 3 5 3 3 2" xfId="12090"/>
    <cellStyle name="Comma 6 3 5 3 4" xfId="12091"/>
    <cellStyle name="Comma 6 3 5 4" xfId="12092"/>
    <cellStyle name="Comma 6 3 5 4 2" xfId="12093"/>
    <cellStyle name="Comma 6 3 5 5" xfId="12094"/>
    <cellStyle name="Comma 6 3 5 5 2" xfId="12095"/>
    <cellStyle name="Comma 6 3 5 6" xfId="12096"/>
    <cellStyle name="Comma 6 3 5 6 2" xfId="12097"/>
    <cellStyle name="Comma 6 3 5 7" xfId="12098"/>
    <cellStyle name="Comma 6 3 6" xfId="2079"/>
    <cellStyle name="Comma 6 3 6 2" xfId="12099"/>
    <cellStyle name="Comma 6 3 6 2 2" xfId="12100"/>
    <cellStyle name="Comma 6 3 6 2 2 2" xfId="12101"/>
    <cellStyle name="Comma 6 3 6 2 3" xfId="12102"/>
    <cellStyle name="Comma 6 3 6 2 3 2" xfId="12103"/>
    <cellStyle name="Comma 6 3 6 2 4" xfId="12104"/>
    <cellStyle name="Comma 6 3 6 3" xfId="12105"/>
    <cellStyle name="Comma 6 3 6 3 2" xfId="12106"/>
    <cellStyle name="Comma 6 3 6 4" xfId="12107"/>
    <cellStyle name="Comma 6 3 6 4 2" xfId="12108"/>
    <cellStyle name="Comma 6 3 6 5" xfId="12109"/>
    <cellStyle name="Comma 6 3 6 5 2" xfId="12110"/>
    <cellStyle name="Comma 6 3 6 6" xfId="12111"/>
    <cellStyle name="Comma 6 3 7" xfId="1158"/>
    <cellStyle name="Comma 6 3 7 2" xfId="12112"/>
    <cellStyle name="Comma 6 3 7 2 2" xfId="12113"/>
    <cellStyle name="Comma 6 3 7 3" xfId="12114"/>
    <cellStyle name="Comma 6 3 7 3 2" xfId="12115"/>
    <cellStyle name="Comma 6 3 7 4" xfId="12116"/>
    <cellStyle name="Comma 6 3 8" xfId="12117"/>
    <cellStyle name="Comma 6 3 8 2" xfId="12118"/>
    <cellStyle name="Comma 6 3 9" xfId="12119"/>
    <cellStyle name="Comma 6 3 9 2" xfId="12120"/>
    <cellStyle name="Comma 6 4" xfId="122"/>
    <cellStyle name="Comma 6 4 2" xfId="12121"/>
    <cellStyle name="Comma 6 5" xfId="3323"/>
    <cellStyle name="Comma 60" xfId="1772"/>
    <cellStyle name="Comma 60 2" xfId="1773"/>
    <cellStyle name="Comma 61" xfId="1774"/>
    <cellStyle name="Comma 61 2" xfId="1775"/>
    <cellStyle name="Comma 62" xfId="1776"/>
    <cellStyle name="Comma 62 2" xfId="1777"/>
    <cellStyle name="Comma 63" xfId="1778"/>
    <cellStyle name="Comma 63 2" xfId="1779"/>
    <cellStyle name="Comma 64" xfId="1780"/>
    <cellStyle name="Comma 64 2" xfId="1781"/>
    <cellStyle name="Comma 65" xfId="1782"/>
    <cellStyle name="Comma 65 2" xfId="1783"/>
    <cellStyle name="Comma 66" xfId="1784"/>
    <cellStyle name="Comma 66 2" xfId="2511"/>
    <cellStyle name="Comma 66 2 2" xfId="12122"/>
    <cellStyle name="Comma 66 2 2 2" xfId="12123"/>
    <cellStyle name="Comma 66 2 2 2 2" xfId="12124"/>
    <cellStyle name="Comma 66 2 2 3" xfId="12125"/>
    <cellStyle name="Comma 66 2 2 3 2" xfId="12126"/>
    <cellStyle name="Comma 66 2 2 4" xfId="12127"/>
    <cellStyle name="Comma 66 2 3" xfId="12128"/>
    <cellStyle name="Comma 66 2 3 2" xfId="12129"/>
    <cellStyle name="Comma 66 2 4" xfId="12130"/>
    <cellStyle name="Comma 66 2 4 2" xfId="12131"/>
    <cellStyle name="Comma 66 2 5" xfId="12132"/>
    <cellStyle name="Comma 66 2 5 2" xfId="12133"/>
    <cellStyle name="Comma 66 2 6" xfId="12134"/>
    <cellStyle name="Comma 66 3" xfId="12135"/>
    <cellStyle name="Comma 66 3 2" xfId="12136"/>
    <cellStyle name="Comma 66 3 2 2" xfId="12137"/>
    <cellStyle name="Comma 66 3 2 2 2" xfId="12138"/>
    <cellStyle name="Comma 66 3 2 3" xfId="12139"/>
    <cellStyle name="Comma 66 3 2 3 2" xfId="12140"/>
    <cellStyle name="Comma 66 3 2 4" xfId="12141"/>
    <cellStyle name="Comma 66 3 3" xfId="12142"/>
    <cellStyle name="Comma 66 3 3 2" xfId="12143"/>
    <cellStyle name="Comma 66 3 4" xfId="12144"/>
    <cellStyle name="Comma 66 3 4 2" xfId="12145"/>
    <cellStyle name="Comma 66 3 5" xfId="12146"/>
    <cellStyle name="Comma 66 4" xfId="12147"/>
    <cellStyle name="Comma 66 4 2" xfId="12148"/>
    <cellStyle name="Comma 66 4 2 2" xfId="12149"/>
    <cellStyle name="Comma 66 4 3" xfId="12150"/>
    <cellStyle name="Comma 66 4 3 2" xfId="12151"/>
    <cellStyle name="Comma 66 4 4" xfId="12152"/>
    <cellStyle name="Comma 66 5" xfId="12153"/>
    <cellStyle name="Comma 66 5 2" xfId="12154"/>
    <cellStyle name="Comma 66 6" xfId="12155"/>
    <cellStyle name="Comma 66 6 2" xfId="12156"/>
    <cellStyle name="Comma 66 7" xfId="12157"/>
    <cellStyle name="Comma 66 7 2" xfId="12158"/>
    <cellStyle name="Comma 66 8" xfId="12159"/>
    <cellStyle name="Comma 67" xfId="1785"/>
    <cellStyle name="Comma 67 2" xfId="2512"/>
    <cellStyle name="Comma 67 2 2" xfId="12160"/>
    <cellStyle name="Comma 67 2 2 2" xfId="12161"/>
    <cellStyle name="Comma 67 2 2 2 2" xfId="12162"/>
    <cellStyle name="Comma 67 2 2 3" xfId="12163"/>
    <cellStyle name="Comma 67 2 2 3 2" xfId="12164"/>
    <cellStyle name="Comma 67 2 2 4" xfId="12165"/>
    <cellStyle name="Comma 67 2 3" xfId="12166"/>
    <cellStyle name="Comma 67 2 3 2" xfId="12167"/>
    <cellStyle name="Comma 67 2 4" xfId="12168"/>
    <cellStyle name="Comma 67 2 4 2" xfId="12169"/>
    <cellStyle name="Comma 67 2 5" xfId="12170"/>
    <cellStyle name="Comma 67 2 5 2" xfId="12171"/>
    <cellStyle name="Comma 67 2 6" xfId="12172"/>
    <cellStyle name="Comma 67 3" xfId="12173"/>
    <cellStyle name="Comma 67 3 2" xfId="12174"/>
    <cellStyle name="Comma 67 3 2 2" xfId="12175"/>
    <cellStyle name="Comma 67 3 2 2 2" xfId="12176"/>
    <cellStyle name="Comma 67 3 2 3" xfId="12177"/>
    <cellStyle name="Comma 67 3 2 3 2" xfId="12178"/>
    <cellStyle name="Comma 67 3 2 4" xfId="12179"/>
    <cellStyle name="Comma 67 3 3" xfId="12180"/>
    <cellStyle name="Comma 67 3 3 2" xfId="12181"/>
    <cellStyle name="Comma 67 3 4" xfId="12182"/>
    <cellStyle name="Comma 67 3 4 2" xfId="12183"/>
    <cellStyle name="Comma 67 3 5" xfId="12184"/>
    <cellStyle name="Comma 67 4" xfId="12185"/>
    <cellStyle name="Comma 67 4 2" xfId="12186"/>
    <cellStyle name="Comma 67 4 2 2" xfId="12187"/>
    <cellStyle name="Comma 67 4 3" xfId="12188"/>
    <cellStyle name="Comma 67 4 3 2" xfId="12189"/>
    <cellStyle name="Comma 67 4 4" xfId="12190"/>
    <cellStyle name="Comma 67 5" xfId="12191"/>
    <cellStyle name="Comma 67 5 2" xfId="12192"/>
    <cellStyle name="Comma 67 6" xfId="12193"/>
    <cellStyle name="Comma 67 6 2" xfId="12194"/>
    <cellStyle name="Comma 67 7" xfId="12195"/>
    <cellStyle name="Comma 67 7 2" xfId="12196"/>
    <cellStyle name="Comma 67 8" xfId="12197"/>
    <cellStyle name="Comma 68" xfId="1786"/>
    <cellStyle name="Comma 68 2" xfId="2513"/>
    <cellStyle name="Comma 68 2 2" xfId="12198"/>
    <cellStyle name="Comma 68 2 2 2" xfId="12199"/>
    <cellStyle name="Comma 68 2 2 2 2" xfId="12200"/>
    <cellStyle name="Comma 68 2 2 3" xfId="12201"/>
    <cellStyle name="Comma 68 2 2 3 2" xfId="12202"/>
    <cellStyle name="Comma 68 2 2 4" xfId="12203"/>
    <cellStyle name="Comma 68 2 3" xfId="12204"/>
    <cellStyle name="Comma 68 2 3 2" xfId="12205"/>
    <cellStyle name="Comma 68 2 4" xfId="12206"/>
    <cellStyle name="Comma 68 2 4 2" xfId="12207"/>
    <cellStyle name="Comma 68 2 5" xfId="12208"/>
    <cellStyle name="Comma 68 2 5 2" xfId="12209"/>
    <cellStyle name="Comma 68 2 6" xfId="12210"/>
    <cellStyle name="Comma 68 3" xfId="12211"/>
    <cellStyle name="Comma 68 3 2" xfId="12212"/>
    <cellStyle name="Comma 68 3 2 2" xfId="12213"/>
    <cellStyle name="Comma 68 3 2 2 2" xfId="12214"/>
    <cellStyle name="Comma 68 3 2 3" xfId="12215"/>
    <cellStyle name="Comma 68 3 2 3 2" xfId="12216"/>
    <cellStyle name="Comma 68 3 2 4" xfId="12217"/>
    <cellStyle name="Comma 68 3 3" xfId="12218"/>
    <cellStyle name="Comma 68 3 3 2" xfId="12219"/>
    <cellStyle name="Comma 68 3 4" xfId="12220"/>
    <cellStyle name="Comma 68 3 4 2" xfId="12221"/>
    <cellStyle name="Comma 68 3 5" xfId="12222"/>
    <cellStyle name="Comma 68 4" xfId="12223"/>
    <cellStyle name="Comma 68 4 2" xfId="12224"/>
    <cellStyle name="Comma 68 4 2 2" xfId="12225"/>
    <cellStyle name="Comma 68 4 3" xfId="12226"/>
    <cellStyle name="Comma 68 4 3 2" xfId="12227"/>
    <cellStyle name="Comma 68 4 4" xfId="12228"/>
    <cellStyle name="Comma 68 5" xfId="12229"/>
    <cellStyle name="Comma 68 5 2" xfId="12230"/>
    <cellStyle name="Comma 68 6" xfId="12231"/>
    <cellStyle name="Comma 68 6 2" xfId="12232"/>
    <cellStyle name="Comma 68 7" xfId="12233"/>
    <cellStyle name="Comma 68 7 2" xfId="12234"/>
    <cellStyle name="Comma 68 8" xfId="12235"/>
    <cellStyle name="Comma 69" xfId="1787"/>
    <cellStyle name="Comma 69 2" xfId="2514"/>
    <cellStyle name="Comma 69 2 2" xfId="12236"/>
    <cellStyle name="Comma 69 2 2 2" xfId="12237"/>
    <cellStyle name="Comma 69 2 2 2 2" xfId="12238"/>
    <cellStyle name="Comma 69 2 2 3" xfId="12239"/>
    <cellStyle name="Comma 69 2 2 3 2" xfId="12240"/>
    <cellStyle name="Comma 69 2 2 4" xfId="12241"/>
    <cellStyle name="Comma 69 2 3" xfId="12242"/>
    <cellStyle name="Comma 69 2 3 2" xfId="12243"/>
    <cellStyle name="Comma 69 2 4" xfId="12244"/>
    <cellStyle name="Comma 69 2 4 2" xfId="12245"/>
    <cellStyle name="Comma 69 2 5" xfId="12246"/>
    <cellStyle name="Comma 69 2 5 2" xfId="12247"/>
    <cellStyle name="Comma 69 2 6" xfId="12248"/>
    <cellStyle name="Comma 69 3" xfId="12249"/>
    <cellStyle name="Comma 69 3 2" xfId="12250"/>
    <cellStyle name="Comma 69 3 2 2" xfId="12251"/>
    <cellStyle name="Comma 69 3 2 2 2" xfId="12252"/>
    <cellStyle name="Comma 69 3 2 3" xfId="12253"/>
    <cellStyle name="Comma 69 3 2 3 2" xfId="12254"/>
    <cellStyle name="Comma 69 3 2 4" xfId="12255"/>
    <cellStyle name="Comma 69 3 3" xfId="12256"/>
    <cellStyle name="Comma 69 3 3 2" xfId="12257"/>
    <cellStyle name="Comma 69 3 4" xfId="12258"/>
    <cellStyle name="Comma 69 3 4 2" xfId="12259"/>
    <cellStyle name="Comma 69 3 5" xfId="12260"/>
    <cellStyle name="Comma 69 4" xfId="12261"/>
    <cellStyle name="Comma 69 4 2" xfId="12262"/>
    <cellStyle name="Comma 69 4 2 2" xfId="12263"/>
    <cellStyle name="Comma 69 4 3" xfId="12264"/>
    <cellStyle name="Comma 69 4 3 2" xfId="12265"/>
    <cellStyle name="Comma 69 4 4" xfId="12266"/>
    <cellStyle name="Comma 69 5" xfId="12267"/>
    <cellStyle name="Comma 69 5 2" xfId="12268"/>
    <cellStyle name="Comma 69 6" xfId="12269"/>
    <cellStyle name="Comma 69 6 2" xfId="12270"/>
    <cellStyle name="Comma 69 7" xfId="12271"/>
    <cellStyle name="Comma 69 7 2" xfId="12272"/>
    <cellStyle name="Comma 69 8" xfId="12273"/>
    <cellStyle name="Comma 7" xfId="41"/>
    <cellStyle name="Comma 7 2" xfId="266"/>
    <cellStyle name="Comma 7 2 2" xfId="12274"/>
    <cellStyle name="Comma 7 3" xfId="265"/>
    <cellStyle name="Comma 7 3 10" xfId="12275"/>
    <cellStyle name="Comma 7 3 10 2" xfId="12276"/>
    <cellStyle name="Comma 7 3 11" xfId="12277"/>
    <cellStyle name="Comma 7 3 11 2" xfId="12278"/>
    <cellStyle name="Comma 7 3 12" xfId="12279"/>
    <cellStyle name="Comma 7 3 2" xfId="797"/>
    <cellStyle name="Comma 7 3 2 2" xfId="1789"/>
    <cellStyle name="Comma 7 3 2 2 2" xfId="3324"/>
    <cellStyle name="Comma 7 3 2 3" xfId="3095"/>
    <cellStyle name="Comma 7 3 2 4" xfId="12280"/>
    <cellStyle name="Comma 7 3 3" xfId="545"/>
    <cellStyle name="Comma 7 3 3 10" xfId="12281"/>
    <cellStyle name="Comma 7 3 3 2" xfId="2515"/>
    <cellStyle name="Comma 7 3 3 2 2" xfId="12282"/>
    <cellStyle name="Comma 7 3 3 2 2 2" xfId="12283"/>
    <cellStyle name="Comma 7 3 3 2 2 2 2" xfId="12284"/>
    <cellStyle name="Comma 7 3 3 2 2 3" xfId="12285"/>
    <cellStyle name="Comma 7 3 3 2 2 3 2" xfId="12286"/>
    <cellStyle name="Comma 7 3 3 2 2 4" xfId="12287"/>
    <cellStyle name="Comma 7 3 3 2 3" xfId="12288"/>
    <cellStyle name="Comma 7 3 3 2 3 2" xfId="12289"/>
    <cellStyle name="Comma 7 3 3 2 4" xfId="12290"/>
    <cellStyle name="Comma 7 3 3 2 4 2" xfId="12291"/>
    <cellStyle name="Comma 7 3 3 2 5" xfId="12292"/>
    <cellStyle name="Comma 7 3 3 2 5 2" xfId="12293"/>
    <cellStyle name="Comma 7 3 3 2 6" xfId="12294"/>
    <cellStyle name="Comma 7 3 3 3" xfId="1790"/>
    <cellStyle name="Comma 7 3 3 3 2" xfId="12295"/>
    <cellStyle name="Comma 7 3 3 3 2 2" xfId="12296"/>
    <cellStyle name="Comma 7 3 3 3 2 2 2" xfId="12297"/>
    <cellStyle name="Comma 7 3 3 3 2 3" xfId="12298"/>
    <cellStyle name="Comma 7 3 3 3 2 3 2" xfId="12299"/>
    <cellStyle name="Comma 7 3 3 3 2 4" xfId="12300"/>
    <cellStyle name="Comma 7 3 3 3 3" xfId="12301"/>
    <cellStyle name="Comma 7 3 3 3 3 2" xfId="12302"/>
    <cellStyle name="Comma 7 3 3 3 4" xfId="12303"/>
    <cellStyle name="Comma 7 3 3 3 4 2" xfId="12304"/>
    <cellStyle name="Comma 7 3 3 3 5" xfId="12305"/>
    <cellStyle name="Comma 7 3 3 4" xfId="2960"/>
    <cellStyle name="Comma 7 3 3 4 2" xfId="12306"/>
    <cellStyle name="Comma 7 3 3 4 2 2" xfId="12307"/>
    <cellStyle name="Comma 7 3 3 4 3" xfId="12308"/>
    <cellStyle name="Comma 7 3 3 4 3 2" xfId="12309"/>
    <cellStyle name="Comma 7 3 3 4 4" xfId="12310"/>
    <cellStyle name="Comma 7 3 3 5" xfId="12311"/>
    <cellStyle name="Comma 7 3 3 5 2" xfId="12312"/>
    <cellStyle name="Comma 7 3 3 6" xfId="12313"/>
    <cellStyle name="Comma 7 3 3 6 2" xfId="12314"/>
    <cellStyle name="Comma 7 3 3 7" xfId="12315"/>
    <cellStyle name="Comma 7 3 3 7 2" xfId="12316"/>
    <cellStyle name="Comma 7 3 3 8" xfId="12317"/>
    <cellStyle name="Comma 7 3 3 8 2" xfId="12318"/>
    <cellStyle name="Comma 7 3 3 9" xfId="12319"/>
    <cellStyle name="Comma 7 3 4" xfId="1788"/>
    <cellStyle name="Comma 7 3 4 2" xfId="3325"/>
    <cellStyle name="Comma 7 3 5" xfId="1358"/>
    <cellStyle name="Comma 7 3 5 2" xfId="2258"/>
    <cellStyle name="Comma 7 3 5 2 2" xfId="12320"/>
    <cellStyle name="Comma 7 3 5 2 2 2" xfId="12321"/>
    <cellStyle name="Comma 7 3 5 2 2 2 2" xfId="12322"/>
    <cellStyle name="Comma 7 3 5 2 2 3" xfId="12323"/>
    <cellStyle name="Comma 7 3 5 2 2 3 2" xfId="12324"/>
    <cellStyle name="Comma 7 3 5 2 2 4" xfId="12325"/>
    <cellStyle name="Comma 7 3 5 2 3" xfId="12326"/>
    <cellStyle name="Comma 7 3 5 2 3 2" xfId="12327"/>
    <cellStyle name="Comma 7 3 5 2 4" xfId="12328"/>
    <cellStyle name="Comma 7 3 5 2 4 2" xfId="12329"/>
    <cellStyle name="Comma 7 3 5 2 5" xfId="12330"/>
    <cellStyle name="Comma 7 3 5 2 5 2" xfId="12331"/>
    <cellStyle name="Comma 7 3 5 2 6" xfId="12332"/>
    <cellStyle name="Comma 7 3 5 3" xfId="12333"/>
    <cellStyle name="Comma 7 3 5 3 2" xfId="12334"/>
    <cellStyle name="Comma 7 3 5 3 2 2" xfId="12335"/>
    <cellStyle name="Comma 7 3 5 3 3" xfId="12336"/>
    <cellStyle name="Comma 7 3 5 3 3 2" xfId="12337"/>
    <cellStyle name="Comma 7 3 5 3 4" xfId="12338"/>
    <cellStyle name="Comma 7 3 5 4" xfId="12339"/>
    <cellStyle name="Comma 7 3 5 4 2" xfId="12340"/>
    <cellStyle name="Comma 7 3 5 5" xfId="12341"/>
    <cellStyle name="Comma 7 3 5 5 2" xfId="12342"/>
    <cellStyle name="Comma 7 3 5 6" xfId="12343"/>
    <cellStyle name="Comma 7 3 5 6 2" xfId="12344"/>
    <cellStyle name="Comma 7 3 5 7" xfId="12345"/>
    <cellStyle name="Comma 7 3 6" xfId="2080"/>
    <cellStyle name="Comma 7 3 6 2" xfId="12346"/>
    <cellStyle name="Comma 7 3 6 2 2" xfId="12347"/>
    <cellStyle name="Comma 7 3 6 2 2 2" xfId="12348"/>
    <cellStyle name="Comma 7 3 6 2 3" xfId="12349"/>
    <cellStyle name="Comma 7 3 6 2 3 2" xfId="12350"/>
    <cellStyle name="Comma 7 3 6 2 4" xfId="12351"/>
    <cellStyle name="Comma 7 3 6 3" xfId="12352"/>
    <cellStyle name="Comma 7 3 6 3 2" xfId="12353"/>
    <cellStyle name="Comma 7 3 6 4" xfId="12354"/>
    <cellStyle name="Comma 7 3 6 4 2" xfId="12355"/>
    <cellStyle name="Comma 7 3 6 5" xfId="12356"/>
    <cellStyle name="Comma 7 3 6 5 2" xfId="12357"/>
    <cellStyle name="Comma 7 3 6 6" xfId="12358"/>
    <cellStyle name="Comma 7 3 7" xfId="1159"/>
    <cellStyle name="Comma 7 3 7 2" xfId="12359"/>
    <cellStyle name="Comma 7 3 7 2 2" xfId="12360"/>
    <cellStyle name="Comma 7 3 7 3" xfId="12361"/>
    <cellStyle name="Comma 7 3 7 3 2" xfId="12362"/>
    <cellStyle name="Comma 7 3 7 4" xfId="12363"/>
    <cellStyle name="Comma 7 3 8" xfId="12364"/>
    <cellStyle name="Comma 7 3 8 2" xfId="12365"/>
    <cellStyle name="Comma 7 3 9" xfId="12366"/>
    <cellStyle name="Comma 7 3 9 2" xfId="12367"/>
    <cellStyle name="Comma 7 4" xfId="123"/>
    <cellStyle name="Comma 7 4 2" xfId="12368"/>
    <cellStyle name="Comma 7 5" xfId="3326"/>
    <cellStyle name="Comma 70" xfId="2049"/>
    <cellStyle name="Comma 70 2" xfId="2667"/>
    <cellStyle name="Comma 70 2 2" xfId="12369"/>
    <cellStyle name="Comma 70 2 2 2" xfId="12370"/>
    <cellStyle name="Comma 70 2 2 2 2" xfId="12371"/>
    <cellStyle name="Comma 70 2 2 3" xfId="12372"/>
    <cellStyle name="Comma 70 2 2 3 2" xfId="12373"/>
    <cellStyle name="Comma 70 2 2 4" xfId="12374"/>
    <cellStyle name="Comma 70 2 3" xfId="12375"/>
    <cellStyle name="Comma 70 2 3 2" xfId="12376"/>
    <cellStyle name="Comma 70 2 4" xfId="12377"/>
    <cellStyle name="Comma 70 2 4 2" xfId="12378"/>
    <cellStyle name="Comma 70 2 5" xfId="12379"/>
    <cellStyle name="Comma 70 2 5 2" xfId="12380"/>
    <cellStyle name="Comma 70 2 6" xfId="12381"/>
    <cellStyle name="Comma 70 3" xfId="12382"/>
    <cellStyle name="Comma 70 3 2" xfId="12383"/>
    <cellStyle name="Comma 70 3 2 2" xfId="12384"/>
    <cellStyle name="Comma 70 3 3" xfId="12385"/>
    <cellStyle name="Comma 70 3 3 2" xfId="12386"/>
    <cellStyle name="Comma 70 3 4" xfId="12387"/>
    <cellStyle name="Comma 70 4" xfId="12388"/>
    <cellStyle name="Comma 70 4 2" xfId="12389"/>
    <cellStyle name="Comma 70 5" xfId="12390"/>
    <cellStyle name="Comma 70 5 2" xfId="12391"/>
    <cellStyle name="Comma 70 6" xfId="12392"/>
    <cellStyle name="Comma 70 6 2" xfId="12393"/>
    <cellStyle name="Comma 70 7" xfId="12394"/>
    <cellStyle name="Comma 71" xfId="2052"/>
    <cellStyle name="Comma 71 2" xfId="2670"/>
    <cellStyle name="Comma 71 2 2" xfId="12395"/>
    <cellStyle name="Comma 71 2 2 2" xfId="12396"/>
    <cellStyle name="Comma 71 2 2 2 2" xfId="12397"/>
    <cellStyle name="Comma 71 2 2 3" xfId="12398"/>
    <cellStyle name="Comma 71 2 2 3 2" xfId="12399"/>
    <cellStyle name="Comma 71 2 2 4" xfId="12400"/>
    <cellStyle name="Comma 71 2 3" xfId="12401"/>
    <cellStyle name="Comma 71 2 3 2" xfId="12402"/>
    <cellStyle name="Comma 71 2 4" xfId="12403"/>
    <cellStyle name="Comma 71 2 4 2" xfId="12404"/>
    <cellStyle name="Comma 71 2 5" xfId="12405"/>
    <cellStyle name="Comma 71 2 5 2" xfId="12406"/>
    <cellStyle name="Comma 71 2 6" xfId="12407"/>
    <cellStyle name="Comma 71 3" xfId="12408"/>
    <cellStyle name="Comma 71 3 2" xfId="12409"/>
    <cellStyle name="Comma 71 3 2 2" xfId="12410"/>
    <cellStyle name="Comma 71 3 3" xfId="12411"/>
    <cellStyle name="Comma 71 3 3 2" xfId="12412"/>
    <cellStyle name="Comma 71 3 4" xfId="12413"/>
    <cellStyle name="Comma 71 4" xfId="12414"/>
    <cellStyle name="Comma 71 4 2" xfId="12415"/>
    <cellStyle name="Comma 71 5" xfId="12416"/>
    <cellStyle name="Comma 71 5 2" xfId="12417"/>
    <cellStyle name="Comma 71 6" xfId="12418"/>
    <cellStyle name="Comma 71 6 2" xfId="12419"/>
    <cellStyle name="Comma 71 7" xfId="12420"/>
    <cellStyle name="Comma 72" xfId="2056"/>
    <cellStyle name="Comma 72 2" xfId="2674"/>
    <cellStyle name="Comma 72 2 2" xfId="12421"/>
    <cellStyle name="Comma 72 2 2 2" xfId="12422"/>
    <cellStyle name="Comma 72 2 2 2 2" xfId="12423"/>
    <cellStyle name="Comma 72 2 2 3" xfId="12424"/>
    <cellStyle name="Comma 72 2 2 3 2" xfId="12425"/>
    <cellStyle name="Comma 72 2 2 4" xfId="12426"/>
    <cellStyle name="Comma 72 2 3" xfId="12427"/>
    <cellStyle name="Comma 72 2 3 2" xfId="12428"/>
    <cellStyle name="Comma 72 2 4" xfId="12429"/>
    <cellStyle name="Comma 72 2 4 2" xfId="12430"/>
    <cellStyle name="Comma 72 2 5" xfId="12431"/>
    <cellStyle name="Comma 72 2 5 2" xfId="12432"/>
    <cellStyle name="Comma 72 2 6" xfId="12433"/>
    <cellStyle name="Comma 72 3" xfId="12434"/>
    <cellStyle name="Comma 72 3 2" xfId="12435"/>
    <cellStyle name="Comma 72 3 2 2" xfId="12436"/>
    <cellStyle name="Comma 72 3 3" xfId="12437"/>
    <cellStyle name="Comma 72 3 3 2" xfId="12438"/>
    <cellStyle name="Comma 72 3 4" xfId="12439"/>
    <cellStyle name="Comma 72 4" xfId="12440"/>
    <cellStyle name="Comma 72 4 2" xfId="12441"/>
    <cellStyle name="Comma 72 5" xfId="12442"/>
    <cellStyle name="Comma 72 5 2" xfId="12443"/>
    <cellStyle name="Comma 72 6" xfId="12444"/>
    <cellStyle name="Comma 72 6 2" xfId="12445"/>
    <cellStyle name="Comma 72 7" xfId="12446"/>
    <cellStyle name="Comma 73" xfId="12447"/>
    <cellStyle name="Comma 73 2" xfId="12448"/>
    <cellStyle name="Comma 73 2 2" xfId="12449"/>
    <cellStyle name="Comma 73 2 2 2" xfId="12450"/>
    <cellStyle name="Comma 73 2 3" xfId="12451"/>
    <cellStyle name="Comma 73 2 3 2" xfId="12452"/>
    <cellStyle name="Comma 73 2 4" xfId="12453"/>
    <cellStyle name="Comma 73 3" xfId="12454"/>
    <cellStyle name="Comma 73 3 2" xfId="12455"/>
    <cellStyle name="Comma 73 4" xfId="12456"/>
    <cellStyle name="Comma 73 4 2" xfId="12457"/>
    <cellStyle name="Comma 73 5" xfId="12458"/>
    <cellStyle name="Comma 74" xfId="12459"/>
    <cellStyle name="Comma 75" xfId="12460"/>
    <cellStyle name="Comma 75 2" xfId="12461"/>
    <cellStyle name="Comma 75 2 2" xfId="12462"/>
    <cellStyle name="Comma 75 2 2 2" xfId="12463"/>
    <cellStyle name="Comma 75 2 3" xfId="12464"/>
    <cellStyle name="Comma 75 2 3 2" xfId="12465"/>
    <cellStyle name="Comma 75 2 4" xfId="12466"/>
    <cellStyle name="Comma 75 3" xfId="12467"/>
    <cellStyle name="Comma 75 3 2" xfId="12468"/>
    <cellStyle name="Comma 75 4" xfId="12469"/>
    <cellStyle name="Comma 75 4 2" xfId="12470"/>
    <cellStyle name="Comma 75 5" xfId="12471"/>
    <cellStyle name="Comma 76" xfId="12472"/>
    <cellStyle name="Comma 8" xfId="42"/>
    <cellStyle name="Comma 8 2" xfId="267"/>
    <cellStyle name="Comma 8 2 2" xfId="1791"/>
    <cellStyle name="Comma 9" xfId="43"/>
    <cellStyle name="Comma 9 2" xfId="268"/>
    <cellStyle name="Comma 9 2 2" xfId="1793"/>
    <cellStyle name="Comma 9 3" xfId="124"/>
    <cellStyle name="Comma 9 4" xfId="1792"/>
    <cellStyle name="Comma 9 5" xfId="1359"/>
    <cellStyle name="Comma Input" xfId="965"/>
    <cellStyle name="Comma0" xfId="44"/>
    <cellStyle name="Comma0 2" xfId="12473"/>
    <cellStyle name="Comma0 2 2" xfId="12474"/>
    <cellStyle name="Company Name" xfId="966"/>
    <cellStyle name="Copied" xfId="45"/>
    <cellStyle name="COSS" xfId="46"/>
    <cellStyle name="Currency" xfId="47" builtinId="4"/>
    <cellStyle name="Currency [1]" xfId="967"/>
    <cellStyle name="Currency [2]" xfId="968"/>
    <cellStyle name="Currency [3]" xfId="969"/>
    <cellStyle name="Currency 0.0" xfId="970"/>
    <cellStyle name="Currency 0.00" xfId="971"/>
    <cellStyle name="Currency 0.000" xfId="972"/>
    <cellStyle name="Currency 0.0000" xfId="973"/>
    <cellStyle name="Currency 10" xfId="12475"/>
    <cellStyle name="Currency 11" xfId="12476"/>
    <cellStyle name="Currency 12" xfId="12477"/>
    <cellStyle name="Currency 13" xfId="12478"/>
    <cellStyle name="Currency 14" xfId="12479"/>
    <cellStyle name="Currency 15" xfId="12480"/>
    <cellStyle name="Currency 2" xfId="48"/>
    <cellStyle name="Currency 2 2" xfId="270"/>
    <cellStyle name="Currency 2 2 2" xfId="974"/>
    <cellStyle name="Currency 2 2 2 2" xfId="12481"/>
    <cellStyle name="Currency 2 2 3" xfId="12482"/>
    <cellStyle name="Currency 2 2 3 2" xfId="12483"/>
    <cellStyle name="Currency 2 2 4" xfId="12484"/>
    <cellStyle name="Currency 2 3" xfId="269"/>
    <cellStyle name="Currency 2 3 10" xfId="12485"/>
    <cellStyle name="Currency 2 3 10 2" xfId="12486"/>
    <cellStyle name="Currency 2 3 11" xfId="12487"/>
    <cellStyle name="Currency 2 3 11 2" xfId="12488"/>
    <cellStyle name="Currency 2 3 12" xfId="12489"/>
    <cellStyle name="Currency 2 3 2" xfId="798"/>
    <cellStyle name="Currency 2 3 2 2" xfId="1795"/>
    <cellStyle name="Currency 2 3 2 2 2" xfId="3327"/>
    <cellStyle name="Currency 2 3 2 3" xfId="3096"/>
    <cellStyle name="Currency 2 3 2 4" xfId="12490"/>
    <cellStyle name="Currency 2 3 3" xfId="546"/>
    <cellStyle name="Currency 2 3 3 10" xfId="12491"/>
    <cellStyle name="Currency 2 3 3 2" xfId="2516"/>
    <cellStyle name="Currency 2 3 3 2 2" xfId="12492"/>
    <cellStyle name="Currency 2 3 3 2 2 2" xfId="12493"/>
    <cellStyle name="Currency 2 3 3 2 2 2 2" xfId="12494"/>
    <cellStyle name="Currency 2 3 3 2 2 3" xfId="12495"/>
    <cellStyle name="Currency 2 3 3 2 2 3 2" xfId="12496"/>
    <cellStyle name="Currency 2 3 3 2 2 4" xfId="12497"/>
    <cellStyle name="Currency 2 3 3 2 3" xfId="12498"/>
    <cellStyle name="Currency 2 3 3 2 3 2" xfId="12499"/>
    <cellStyle name="Currency 2 3 3 2 4" xfId="12500"/>
    <cellStyle name="Currency 2 3 3 2 4 2" xfId="12501"/>
    <cellStyle name="Currency 2 3 3 2 5" xfId="12502"/>
    <cellStyle name="Currency 2 3 3 2 5 2" xfId="12503"/>
    <cellStyle name="Currency 2 3 3 2 6" xfId="12504"/>
    <cellStyle name="Currency 2 3 3 3" xfId="1796"/>
    <cellStyle name="Currency 2 3 3 3 2" xfId="12505"/>
    <cellStyle name="Currency 2 3 3 3 2 2" xfId="12506"/>
    <cellStyle name="Currency 2 3 3 3 2 2 2" xfId="12507"/>
    <cellStyle name="Currency 2 3 3 3 2 3" xfId="12508"/>
    <cellStyle name="Currency 2 3 3 3 2 3 2" xfId="12509"/>
    <cellStyle name="Currency 2 3 3 3 2 4" xfId="12510"/>
    <cellStyle name="Currency 2 3 3 3 3" xfId="12511"/>
    <cellStyle name="Currency 2 3 3 3 3 2" xfId="12512"/>
    <cellStyle name="Currency 2 3 3 3 4" xfId="12513"/>
    <cellStyle name="Currency 2 3 3 3 4 2" xfId="12514"/>
    <cellStyle name="Currency 2 3 3 3 5" xfId="12515"/>
    <cellStyle name="Currency 2 3 3 4" xfId="2961"/>
    <cellStyle name="Currency 2 3 3 4 2" xfId="12516"/>
    <cellStyle name="Currency 2 3 3 4 2 2" xfId="12517"/>
    <cellStyle name="Currency 2 3 3 4 3" xfId="12518"/>
    <cellStyle name="Currency 2 3 3 4 3 2" xfId="12519"/>
    <cellStyle name="Currency 2 3 3 4 4" xfId="12520"/>
    <cellStyle name="Currency 2 3 3 5" xfId="12521"/>
    <cellStyle name="Currency 2 3 3 5 2" xfId="12522"/>
    <cellStyle name="Currency 2 3 3 6" xfId="12523"/>
    <cellStyle name="Currency 2 3 3 6 2" xfId="12524"/>
    <cellStyle name="Currency 2 3 3 7" xfId="12525"/>
    <cellStyle name="Currency 2 3 3 7 2" xfId="12526"/>
    <cellStyle name="Currency 2 3 3 8" xfId="12527"/>
    <cellStyle name="Currency 2 3 3 8 2" xfId="12528"/>
    <cellStyle name="Currency 2 3 3 9" xfId="12529"/>
    <cellStyle name="Currency 2 3 4" xfId="1794"/>
    <cellStyle name="Currency 2 3 4 2" xfId="3328"/>
    <cellStyle name="Currency 2 3 5" xfId="1360"/>
    <cellStyle name="Currency 2 3 5 2" xfId="2259"/>
    <cellStyle name="Currency 2 3 5 2 2" xfId="12530"/>
    <cellStyle name="Currency 2 3 5 2 2 2" xfId="12531"/>
    <cellStyle name="Currency 2 3 5 2 2 2 2" xfId="12532"/>
    <cellStyle name="Currency 2 3 5 2 2 3" xfId="12533"/>
    <cellStyle name="Currency 2 3 5 2 2 3 2" xfId="12534"/>
    <cellStyle name="Currency 2 3 5 2 2 4" xfId="12535"/>
    <cellStyle name="Currency 2 3 5 2 3" xfId="12536"/>
    <cellStyle name="Currency 2 3 5 2 3 2" xfId="12537"/>
    <cellStyle name="Currency 2 3 5 2 4" xfId="12538"/>
    <cellStyle name="Currency 2 3 5 2 4 2" xfId="12539"/>
    <cellStyle name="Currency 2 3 5 2 5" xfId="12540"/>
    <cellStyle name="Currency 2 3 5 2 5 2" xfId="12541"/>
    <cellStyle name="Currency 2 3 5 2 6" xfId="12542"/>
    <cellStyle name="Currency 2 3 5 3" xfId="12543"/>
    <cellStyle name="Currency 2 3 5 3 2" xfId="12544"/>
    <cellStyle name="Currency 2 3 5 3 2 2" xfId="12545"/>
    <cellStyle name="Currency 2 3 5 3 3" xfId="12546"/>
    <cellStyle name="Currency 2 3 5 3 3 2" xfId="12547"/>
    <cellStyle name="Currency 2 3 5 3 4" xfId="12548"/>
    <cellStyle name="Currency 2 3 5 4" xfId="12549"/>
    <cellStyle name="Currency 2 3 5 4 2" xfId="12550"/>
    <cellStyle name="Currency 2 3 5 5" xfId="12551"/>
    <cellStyle name="Currency 2 3 5 5 2" xfId="12552"/>
    <cellStyle name="Currency 2 3 5 6" xfId="12553"/>
    <cellStyle name="Currency 2 3 5 6 2" xfId="12554"/>
    <cellStyle name="Currency 2 3 5 7" xfId="12555"/>
    <cellStyle name="Currency 2 3 6" xfId="2081"/>
    <cellStyle name="Currency 2 3 6 2" xfId="12556"/>
    <cellStyle name="Currency 2 3 6 2 2" xfId="12557"/>
    <cellStyle name="Currency 2 3 6 2 2 2" xfId="12558"/>
    <cellStyle name="Currency 2 3 6 2 3" xfId="12559"/>
    <cellStyle name="Currency 2 3 6 2 3 2" xfId="12560"/>
    <cellStyle name="Currency 2 3 6 2 4" xfId="12561"/>
    <cellStyle name="Currency 2 3 6 3" xfId="12562"/>
    <cellStyle name="Currency 2 3 6 3 2" xfId="12563"/>
    <cellStyle name="Currency 2 3 6 4" xfId="12564"/>
    <cellStyle name="Currency 2 3 6 4 2" xfId="12565"/>
    <cellStyle name="Currency 2 3 6 5" xfId="12566"/>
    <cellStyle name="Currency 2 3 6 5 2" xfId="12567"/>
    <cellStyle name="Currency 2 3 6 6" xfId="12568"/>
    <cellStyle name="Currency 2 3 7" xfId="1161"/>
    <cellStyle name="Currency 2 3 7 2" xfId="12569"/>
    <cellStyle name="Currency 2 3 7 2 2" xfId="12570"/>
    <cellStyle name="Currency 2 3 7 3" xfId="12571"/>
    <cellStyle name="Currency 2 3 7 3 2" xfId="12572"/>
    <cellStyle name="Currency 2 3 7 4" xfId="12573"/>
    <cellStyle name="Currency 2 3 8" xfId="12574"/>
    <cellStyle name="Currency 2 3 8 2" xfId="12575"/>
    <cellStyle name="Currency 2 3 9" xfId="12576"/>
    <cellStyle name="Currency 2 3 9 2" xfId="12577"/>
    <cellStyle name="Currency 2 4" xfId="125"/>
    <cellStyle name="Currency 2 4 2" xfId="12578"/>
    <cellStyle name="Currency 2 5" xfId="3329"/>
    <cellStyle name="Currency 2 5 2" xfId="12579"/>
    <cellStyle name="Currency 2 6" xfId="12580"/>
    <cellStyle name="Currency 3" xfId="206"/>
    <cellStyle name="Currency 3 2" xfId="271"/>
    <cellStyle name="Currency 3 2 10" xfId="12581"/>
    <cellStyle name="Currency 3 2 10 2" xfId="12582"/>
    <cellStyle name="Currency 3 2 11" xfId="12583"/>
    <cellStyle name="Currency 3 2 11 2" xfId="12584"/>
    <cellStyle name="Currency 3 2 12" xfId="12585"/>
    <cellStyle name="Currency 3 2 2" xfId="799"/>
    <cellStyle name="Currency 3 2 2 2" xfId="1798"/>
    <cellStyle name="Currency 3 2 2 2 2" xfId="3330"/>
    <cellStyle name="Currency 3 2 2 2 3" xfId="12586"/>
    <cellStyle name="Currency 3 2 2 3" xfId="3097"/>
    <cellStyle name="Currency 3 2 3" xfId="548"/>
    <cellStyle name="Currency 3 2 3 2" xfId="2517"/>
    <cellStyle name="Currency 3 2 3 2 2" xfId="12587"/>
    <cellStyle name="Currency 3 2 3 2 2 2" xfId="12588"/>
    <cellStyle name="Currency 3 2 3 2 2 2 2" xfId="12589"/>
    <cellStyle name="Currency 3 2 3 2 2 3" xfId="12590"/>
    <cellStyle name="Currency 3 2 3 2 2 3 2" xfId="12591"/>
    <cellStyle name="Currency 3 2 3 2 2 4" xfId="12592"/>
    <cellStyle name="Currency 3 2 3 2 3" xfId="12593"/>
    <cellStyle name="Currency 3 2 3 2 3 2" xfId="12594"/>
    <cellStyle name="Currency 3 2 3 2 4" xfId="12595"/>
    <cellStyle name="Currency 3 2 3 2 4 2" xfId="12596"/>
    <cellStyle name="Currency 3 2 3 2 5" xfId="12597"/>
    <cellStyle name="Currency 3 2 3 2 5 2" xfId="12598"/>
    <cellStyle name="Currency 3 2 3 2 6" xfId="12599"/>
    <cellStyle name="Currency 3 2 3 2 6 2" xfId="12600"/>
    <cellStyle name="Currency 3 2 3 2 7" xfId="12601"/>
    <cellStyle name="Currency 3 2 3 2 8" xfId="12602"/>
    <cellStyle name="Currency 3 2 3 3" xfId="1799"/>
    <cellStyle name="Currency 3 2 3 3 2" xfId="12603"/>
    <cellStyle name="Currency 3 2 3 3 2 2" xfId="12604"/>
    <cellStyle name="Currency 3 2 3 3 2 2 2" xfId="12605"/>
    <cellStyle name="Currency 3 2 3 3 2 3" xfId="12606"/>
    <cellStyle name="Currency 3 2 3 3 2 3 2" xfId="12607"/>
    <cellStyle name="Currency 3 2 3 3 2 4" xfId="12608"/>
    <cellStyle name="Currency 3 2 3 3 3" xfId="12609"/>
    <cellStyle name="Currency 3 2 3 3 3 2" xfId="12610"/>
    <cellStyle name="Currency 3 2 3 3 4" xfId="12611"/>
    <cellStyle name="Currency 3 2 3 3 4 2" xfId="12612"/>
    <cellStyle name="Currency 3 2 3 3 5" xfId="12613"/>
    <cellStyle name="Currency 3 2 3 4" xfId="2962"/>
    <cellStyle name="Currency 3 2 3 4 2" xfId="12614"/>
    <cellStyle name="Currency 3 2 3 4 2 2" xfId="12615"/>
    <cellStyle name="Currency 3 2 3 4 3" xfId="12616"/>
    <cellStyle name="Currency 3 2 3 4 3 2" xfId="12617"/>
    <cellStyle name="Currency 3 2 3 4 4" xfId="12618"/>
    <cellStyle name="Currency 3 2 3 5" xfId="12619"/>
    <cellStyle name="Currency 3 2 3 5 2" xfId="12620"/>
    <cellStyle name="Currency 3 2 3 6" xfId="12621"/>
    <cellStyle name="Currency 3 2 3 6 2" xfId="12622"/>
    <cellStyle name="Currency 3 2 3 7" xfId="12623"/>
    <cellStyle name="Currency 3 2 3 7 2" xfId="12624"/>
    <cellStyle name="Currency 3 2 3 8" xfId="12625"/>
    <cellStyle name="Currency 3 2 3 8 2" xfId="12626"/>
    <cellStyle name="Currency 3 2 3 9" xfId="12627"/>
    <cellStyle name="Currency 3 2 4" xfId="1797"/>
    <cellStyle name="Currency 3 2 4 2" xfId="3331"/>
    <cellStyle name="Currency 3 2 5" xfId="1361"/>
    <cellStyle name="Currency 3 2 5 2" xfId="2260"/>
    <cellStyle name="Currency 3 2 5 2 2" xfId="12628"/>
    <cellStyle name="Currency 3 2 5 2 2 2" xfId="12629"/>
    <cellStyle name="Currency 3 2 5 2 2 2 2" xfId="12630"/>
    <cellStyle name="Currency 3 2 5 2 2 3" xfId="12631"/>
    <cellStyle name="Currency 3 2 5 2 2 3 2" xfId="12632"/>
    <cellStyle name="Currency 3 2 5 2 2 4" xfId="12633"/>
    <cellStyle name="Currency 3 2 5 2 3" xfId="12634"/>
    <cellStyle name="Currency 3 2 5 2 3 2" xfId="12635"/>
    <cellStyle name="Currency 3 2 5 2 4" xfId="12636"/>
    <cellStyle name="Currency 3 2 5 2 4 2" xfId="12637"/>
    <cellStyle name="Currency 3 2 5 2 5" xfId="12638"/>
    <cellStyle name="Currency 3 2 5 2 5 2" xfId="12639"/>
    <cellStyle name="Currency 3 2 5 2 6" xfId="12640"/>
    <cellStyle name="Currency 3 2 5 3" xfId="12641"/>
    <cellStyle name="Currency 3 2 5 3 2" xfId="12642"/>
    <cellStyle name="Currency 3 2 5 3 2 2" xfId="12643"/>
    <cellStyle name="Currency 3 2 5 3 3" xfId="12644"/>
    <cellStyle name="Currency 3 2 5 3 3 2" xfId="12645"/>
    <cellStyle name="Currency 3 2 5 3 4" xfId="12646"/>
    <cellStyle name="Currency 3 2 5 4" xfId="12647"/>
    <cellStyle name="Currency 3 2 5 4 2" xfId="12648"/>
    <cellStyle name="Currency 3 2 5 5" xfId="12649"/>
    <cellStyle name="Currency 3 2 5 5 2" xfId="12650"/>
    <cellStyle name="Currency 3 2 5 6" xfId="12651"/>
    <cellStyle name="Currency 3 2 5 6 2" xfId="12652"/>
    <cellStyle name="Currency 3 2 5 7" xfId="12653"/>
    <cellStyle name="Currency 3 2 6" xfId="2082"/>
    <cellStyle name="Currency 3 2 6 2" xfId="12654"/>
    <cellStyle name="Currency 3 2 6 2 2" xfId="12655"/>
    <cellStyle name="Currency 3 2 6 2 2 2" xfId="12656"/>
    <cellStyle name="Currency 3 2 6 2 3" xfId="12657"/>
    <cellStyle name="Currency 3 2 6 2 3 2" xfId="12658"/>
    <cellStyle name="Currency 3 2 6 2 4" xfId="12659"/>
    <cellStyle name="Currency 3 2 6 3" xfId="12660"/>
    <cellStyle name="Currency 3 2 6 3 2" xfId="12661"/>
    <cellStyle name="Currency 3 2 6 4" xfId="12662"/>
    <cellStyle name="Currency 3 2 6 4 2" xfId="12663"/>
    <cellStyle name="Currency 3 2 6 5" xfId="12664"/>
    <cellStyle name="Currency 3 2 6 5 2" xfId="12665"/>
    <cellStyle name="Currency 3 2 6 6" xfId="12666"/>
    <cellStyle name="Currency 3 2 7" xfId="1162"/>
    <cellStyle name="Currency 3 2 7 2" xfId="12667"/>
    <cellStyle name="Currency 3 2 7 2 2" xfId="12668"/>
    <cellStyle name="Currency 3 2 7 3" xfId="12669"/>
    <cellStyle name="Currency 3 2 7 3 2" xfId="12670"/>
    <cellStyle name="Currency 3 2 7 4" xfId="12671"/>
    <cellStyle name="Currency 3 2 8" xfId="12672"/>
    <cellStyle name="Currency 3 2 8 2" xfId="12673"/>
    <cellStyle name="Currency 3 2 9" xfId="12674"/>
    <cellStyle name="Currency 3 2 9 2" xfId="12675"/>
    <cellStyle name="Currency 3 3" xfId="547"/>
    <cellStyle name="Currency 3 3 2" xfId="1800"/>
    <cellStyle name="Currency 3 3 3" xfId="12676"/>
    <cellStyle name="Currency 3 3 4" xfId="12677"/>
    <cellStyle name="Currency 3 4" xfId="1801"/>
    <cellStyle name="Currency 3 4 2" xfId="12678"/>
    <cellStyle name="Currency 3 4 3" xfId="12679"/>
    <cellStyle name="Currency 3 5" xfId="12680"/>
    <cellStyle name="Currency 4" xfId="438"/>
    <cellStyle name="Currency 4 10" xfId="12681"/>
    <cellStyle name="Currency 4 10 2" xfId="12682"/>
    <cellStyle name="Currency 4 11" xfId="12683"/>
    <cellStyle name="Currency 4 11 2" xfId="12684"/>
    <cellStyle name="Currency 4 12" xfId="12685"/>
    <cellStyle name="Currency 4 12 2" xfId="12686"/>
    <cellStyle name="Currency 4 13" xfId="12687"/>
    <cellStyle name="Currency 4 14" xfId="12688"/>
    <cellStyle name="Currency 4 2" xfId="493"/>
    <cellStyle name="Currency 4 2 2" xfId="800"/>
    <cellStyle name="Currency 4 2 2 2" xfId="3098"/>
    <cellStyle name="Currency 4 2 2 3" xfId="12689"/>
    <cellStyle name="Currency 4 2 3" xfId="1803"/>
    <cellStyle name="Currency 4 2 3 2" xfId="3332"/>
    <cellStyle name="Currency 4 2 3 3" xfId="12690"/>
    <cellStyle name="Currency 4 2 4" xfId="2936"/>
    <cellStyle name="Currency 4 2 4 2" xfId="12691"/>
    <cellStyle name="Currency 4 2 5" xfId="12692"/>
    <cellStyle name="Currency 4 2 6" xfId="12693"/>
    <cellStyle name="Currency 4 3" xfId="549"/>
    <cellStyle name="Currency 4 3 2" xfId="1804"/>
    <cellStyle name="Currency 4 3 3" xfId="2963"/>
    <cellStyle name="Currency 4 3 4" xfId="12694"/>
    <cellStyle name="Currency 4 4" xfId="1805"/>
    <cellStyle name="Currency 4 4 10" xfId="12695"/>
    <cellStyle name="Currency 4 4 2" xfId="2518"/>
    <cellStyle name="Currency 4 4 2 2" xfId="12696"/>
    <cellStyle name="Currency 4 4 2 2 2" xfId="12697"/>
    <cellStyle name="Currency 4 4 2 2 2 2" xfId="12698"/>
    <cellStyle name="Currency 4 4 2 2 3" xfId="12699"/>
    <cellStyle name="Currency 4 4 2 2 3 2" xfId="12700"/>
    <cellStyle name="Currency 4 4 2 2 4" xfId="12701"/>
    <cellStyle name="Currency 4 4 2 3" xfId="12702"/>
    <cellStyle name="Currency 4 4 2 3 2" xfId="12703"/>
    <cellStyle name="Currency 4 4 2 4" xfId="12704"/>
    <cellStyle name="Currency 4 4 2 4 2" xfId="12705"/>
    <cellStyle name="Currency 4 4 2 5" xfId="12706"/>
    <cellStyle name="Currency 4 4 2 5 2" xfId="12707"/>
    <cellStyle name="Currency 4 4 2 6" xfId="12708"/>
    <cellStyle name="Currency 4 4 3" xfId="12709"/>
    <cellStyle name="Currency 4 4 3 2" xfId="12710"/>
    <cellStyle name="Currency 4 4 3 2 2" xfId="12711"/>
    <cellStyle name="Currency 4 4 3 2 2 2" xfId="12712"/>
    <cellStyle name="Currency 4 4 3 2 3" xfId="12713"/>
    <cellStyle name="Currency 4 4 3 2 3 2" xfId="12714"/>
    <cellStyle name="Currency 4 4 3 2 4" xfId="12715"/>
    <cellStyle name="Currency 4 4 3 3" xfId="12716"/>
    <cellStyle name="Currency 4 4 3 3 2" xfId="12717"/>
    <cellStyle name="Currency 4 4 3 4" xfId="12718"/>
    <cellStyle name="Currency 4 4 3 4 2" xfId="12719"/>
    <cellStyle name="Currency 4 4 3 5" xfId="12720"/>
    <cellStyle name="Currency 4 4 4" xfId="12721"/>
    <cellStyle name="Currency 4 4 4 2" xfId="12722"/>
    <cellStyle name="Currency 4 4 4 2 2" xfId="12723"/>
    <cellStyle name="Currency 4 4 4 3" xfId="12724"/>
    <cellStyle name="Currency 4 4 4 3 2" xfId="12725"/>
    <cellStyle name="Currency 4 4 4 4" xfId="12726"/>
    <cellStyle name="Currency 4 4 5" xfId="12727"/>
    <cellStyle name="Currency 4 4 5 2" xfId="12728"/>
    <cellStyle name="Currency 4 4 6" xfId="12729"/>
    <cellStyle name="Currency 4 4 6 2" xfId="12730"/>
    <cellStyle name="Currency 4 4 7" xfId="12731"/>
    <cellStyle name="Currency 4 4 7 2" xfId="12732"/>
    <cellStyle name="Currency 4 4 8" xfId="12733"/>
    <cellStyle name="Currency 4 4 8 2" xfId="12734"/>
    <cellStyle name="Currency 4 4 9" xfId="12735"/>
    <cellStyle name="Currency 4 5" xfId="1802"/>
    <cellStyle name="Currency 4 6" xfId="1362"/>
    <cellStyle name="Currency 4 6 2" xfId="2261"/>
    <cellStyle name="Currency 4 6 2 2" xfId="12736"/>
    <cellStyle name="Currency 4 6 2 2 2" xfId="12737"/>
    <cellStyle name="Currency 4 6 2 2 2 2" xfId="12738"/>
    <cellStyle name="Currency 4 6 2 2 3" xfId="12739"/>
    <cellStyle name="Currency 4 6 2 2 3 2" xfId="12740"/>
    <cellStyle name="Currency 4 6 2 2 4" xfId="12741"/>
    <cellStyle name="Currency 4 6 2 3" xfId="12742"/>
    <cellStyle name="Currency 4 6 2 3 2" xfId="12743"/>
    <cellStyle name="Currency 4 6 2 4" xfId="12744"/>
    <cellStyle name="Currency 4 6 2 4 2" xfId="12745"/>
    <cellStyle name="Currency 4 6 2 5" xfId="12746"/>
    <cellStyle name="Currency 4 6 2 5 2" xfId="12747"/>
    <cellStyle name="Currency 4 6 2 6" xfId="12748"/>
    <cellStyle name="Currency 4 6 3" xfId="12749"/>
    <cellStyle name="Currency 4 6 3 2" xfId="12750"/>
    <cellStyle name="Currency 4 6 3 2 2" xfId="12751"/>
    <cellStyle name="Currency 4 6 3 3" xfId="12752"/>
    <cellStyle name="Currency 4 6 3 3 2" xfId="12753"/>
    <cellStyle name="Currency 4 6 3 4" xfId="12754"/>
    <cellStyle name="Currency 4 6 4" xfId="12755"/>
    <cellStyle name="Currency 4 6 4 2" xfId="12756"/>
    <cellStyle name="Currency 4 6 5" xfId="12757"/>
    <cellStyle name="Currency 4 6 5 2" xfId="12758"/>
    <cellStyle name="Currency 4 6 6" xfId="12759"/>
    <cellStyle name="Currency 4 6 6 2" xfId="12760"/>
    <cellStyle name="Currency 4 6 7" xfId="12761"/>
    <cellStyle name="Currency 4 7" xfId="2083"/>
    <cellStyle name="Currency 4 7 2" xfId="12762"/>
    <cellStyle name="Currency 4 7 2 2" xfId="12763"/>
    <cellStyle name="Currency 4 7 2 2 2" xfId="12764"/>
    <cellStyle name="Currency 4 7 2 3" xfId="12765"/>
    <cellStyle name="Currency 4 7 2 3 2" xfId="12766"/>
    <cellStyle name="Currency 4 7 2 4" xfId="12767"/>
    <cellStyle name="Currency 4 7 3" xfId="12768"/>
    <cellStyle name="Currency 4 7 3 2" xfId="12769"/>
    <cellStyle name="Currency 4 7 4" xfId="12770"/>
    <cellStyle name="Currency 4 7 4 2" xfId="12771"/>
    <cellStyle name="Currency 4 7 5" xfId="12772"/>
    <cellStyle name="Currency 4 7 5 2" xfId="12773"/>
    <cellStyle name="Currency 4 7 6" xfId="12774"/>
    <cellStyle name="Currency 4 8" xfId="1163"/>
    <cellStyle name="Currency 4 8 2" xfId="12775"/>
    <cellStyle name="Currency 4 8 2 2" xfId="12776"/>
    <cellStyle name="Currency 4 8 3" xfId="12777"/>
    <cellStyle name="Currency 4 8 3 2" xfId="12778"/>
    <cellStyle name="Currency 4 8 4" xfId="12779"/>
    <cellStyle name="Currency 4 9" xfId="2882"/>
    <cellStyle name="Currency 4 9 2" xfId="12780"/>
    <cellStyle name="Currency 5" xfId="497"/>
    <cellStyle name="Currency 5 10" xfId="12781"/>
    <cellStyle name="Currency 5 10 2" xfId="12782"/>
    <cellStyle name="Currency 5 11" xfId="12783"/>
    <cellStyle name="Currency 5 11 2" xfId="12784"/>
    <cellStyle name="Currency 5 12" xfId="12785"/>
    <cellStyle name="Currency 5 12 2" xfId="12786"/>
    <cellStyle name="Currency 5 13" xfId="12787"/>
    <cellStyle name="Currency 5 14" xfId="12788"/>
    <cellStyle name="Currency 5 2" xfId="801"/>
    <cellStyle name="Currency 5 2 2" xfId="1807"/>
    <cellStyle name="Currency 5 2 2 2" xfId="3333"/>
    <cellStyle name="Currency 5 2 3" xfId="3099"/>
    <cellStyle name="Currency 5 2 4" xfId="12789"/>
    <cellStyle name="Currency 5 3" xfId="550"/>
    <cellStyle name="Currency 5 3 2" xfId="1808"/>
    <cellStyle name="Currency 5 3 3" xfId="2964"/>
    <cellStyle name="Currency 5 3 4" xfId="12790"/>
    <cellStyle name="Currency 5 4" xfId="1809"/>
    <cellStyle name="Currency 5 4 10" xfId="12791"/>
    <cellStyle name="Currency 5 4 2" xfId="2519"/>
    <cellStyle name="Currency 5 4 2 2" xfId="12792"/>
    <cellStyle name="Currency 5 4 2 2 2" xfId="12793"/>
    <cellStyle name="Currency 5 4 2 2 2 2" xfId="12794"/>
    <cellStyle name="Currency 5 4 2 2 3" xfId="12795"/>
    <cellStyle name="Currency 5 4 2 2 3 2" xfId="12796"/>
    <cellStyle name="Currency 5 4 2 2 4" xfId="12797"/>
    <cellStyle name="Currency 5 4 2 3" xfId="12798"/>
    <cellStyle name="Currency 5 4 2 3 2" xfId="12799"/>
    <cellStyle name="Currency 5 4 2 4" xfId="12800"/>
    <cellStyle name="Currency 5 4 2 4 2" xfId="12801"/>
    <cellStyle name="Currency 5 4 2 5" xfId="12802"/>
    <cellStyle name="Currency 5 4 2 5 2" xfId="12803"/>
    <cellStyle name="Currency 5 4 2 6" xfId="12804"/>
    <cellStyle name="Currency 5 4 3" xfId="12805"/>
    <cellStyle name="Currency 5 4 3 2" xfId="12806"/>
    <cellStyle name="Currency 5 4 3 2 2" xfId="12807"/>
    <cellStyle name="Currency 5 4 3 2 2 2" xfId="12808"/>
    <cellStyle name="Currency 5 4 3 2 3" xfId="12809"/>
    <cellStyle name="Currency 5 4 3 2 3 2" xfId="12810"/>
    <cellStyle name="Currency 5 4 3 2 4" xfId="12811"/>
    <cellStyle name="Currency 5 4 3 3" xfId="12812"/>
    <cellStyle name="Currency 5 4 3 3 2" xfId="12813"/>
    <cellStyle name="Currency 5 4 3 4" xfId="12814"/>
    <cellStyle name="Currency 5 4 3 4 2" xfId="12815"/>
    <cellStyle name="Currency 5 4 3 5" xfId="12816"/>
    <cellStyle name="Currency 5 4 4" xfId="12817"/>
    <cellStyle name="Currency 5 4 4 2" xfId="12818"/>
    <cellStyle name="Currency 5 4 4 2 2" xfId="12819"/>
    <cellStyle name="Currency 5 4 4 3" xfId="12820"/>
    <cellStyle name="Currency 5 4 4 3 2" xfId="12821"/>
    <cellStyle name="Currency 5 4 4 4" xfId="12822"/>
    <cellStyle name="Currency 5 4 5" xfId="12823"/>
    <cellStyle name="Currency 5 4 5 2" xfId="12824"/>
    <cellStyle name="Currency 5 4 6" xfId="12825"/>
    <cellStyle name="Currency 5 4 6 2" xfId="12826"/>
    <cellStyle name="Currency 5 4 7" xfId="12827"/>
    <cellStyle name="Currency 5 4 7 2" xfId="12828"/>
    <cellStyle name="Currency 5 4 8" xfId="12829"/>
    <cellStyle name="Currency 5 4 8 2" xfId="12830"/>
    <cellStyle name="Currency 5 4 9" xfId="12831"/>
    <cellStyle name="Currency 5 5" xfId="1806"/>
    <cellStyle name="Currency 5 6" xfId="1363"/>
    <cellStyle name="Currency 5 6 2" xfId="2262"/>
    <cellStyle name="Currency 5 6 2 2" xfId="12832"/>
    <cellStyle name="Currency 5 6 2 2 2" xfId="12833"/>
    <cellStyle name="Currency 5 6 2 2 2 2" xfId="12834"/>
    <cellStyle name="Currency 5 6 2 2 3" xfId="12835"/>
    <cellStyle name="Currency 5 6 2 2 3 2" xfId="12836"/>
    <cellStyle name="Currency 5 6 2 2 4" xfId="12837"/>
    <cellStyle name="Currency 5 6 2 3" xfId="12838"/>
    <cellStyle name="Currency 5 6 2 3 2" xfId="12839"/>
    <cellStyle name="Currency 5 6 2 4" xfId="12840"/>
    <cellStyle name="Currency 5 6 2 4 2" xfId="12841"/>
    <cellStyle name="Currency 5 6 2 5" xfId="12842"/>
    <cellStyle name="Currency 5 6 2 5 2" xfId="12843"/>
    <cellStyle name="Currency 5 6 2 6" xfId="12844"/>
    <cellStyle name="Currency 5 6 3" xfId="12845"/>
    <cellStyle name="Currency 5 6 3 2" xfId="12846"/>
    <cellStyle name="Currency 5 6 3 2 2" xfId="12847"/>
    <cellStyle name="Currency 5 6 3 3" xfId="12848"/>
    <cellStyle name="Currency 5 6 3 3 2" xfId="12849"/>
    <cellStyle name="Currency 5 6 3 4" xfId="12850"/>
    <cellStyle name="Currency 5 6 4" xfId="12851"/>
    <cellStyle name="Currency 5 6 4 2" xfId="12852"/>
    <cellStyle name="Currency 5 6 5" xfId="12853"/>
    <cellStyle name="Currency 5 6 5 2" xfId="12854"/>
    <cellStyle name="Currency 5 6 6" xfId="12855"/>
    <cellStyle name="Currency 5 6 6 2" xfId="12856"/>
    <cellStyle name="Currency 5 6 7" xfId="12857"/>
    <cellStyle name="Currency 5 7" xfId="2084"/>
    <cellStyle name="Currency 5 7 2" xfId="12858"/>
    <cellStyle name="Currency 5 7 2 2" xfId="12859"/>
    <cellStyle name="Currency 5 7 2 2 2" xfId="12860"/>
    <cellStyle name="Currency 5 7 2 3" xfId="12861"/>
    <cellStyle name="Currency 5 7 2 3 2" xfId="12862"/>
    <cellStyle name="Currency 5 7 2 4" xfId="12863"/>
    <cellStyle name="Currency 5 7 3" xfId="12864"/>
    <cellStyle name="Currency 5 7 3 2" xfId="12865"/>
    <cellStyle name="Currency 5 7 4" xfId="12866"/>
    <cellStyle name="Currency 5 7 4 2" xfId="12867"/>
    <cellStyle name="Currency 5 7 5" xfId="12868"/>
    <cellStyle name="Currency 5 7 5 2" xfId="12869"/>
    <cellStyle name="Currency 5 7 6" xfId="12870"/>
    <cellStyle name="Currency 5 8" xfId="1164"/>
    <cellStyle name="Currency 5 8 2" xfId="12871"/>
    <cellStyle name="Currency 5 8 2 2" xfId="12872"/>
    <cellStyle name="Currency 5 8 3" xfId="12873"/>
    <cellStyle name="Currency 5 8 3 2" xfId="12874"/>
    <cellStyle name="Currency 5 8 4" xfId="12875"/>
    <cellStyle name="Currency 5 9" xfId="2940"/>
    <cellStyle name="Currency 5 9 2" xfId="12876"/>
    <cellStyle name="Currency 6" xfId="551"/>
    <cellStyle name="Currency 6 10" xfId="12877"/>
    <cellStyle name="Currency 6 10 2" xfId="12878"/>
    <cellStyle name="Currency 6 11" xfId="12879"/>
    <cellStyle name="Currency 6 11 2" xfId="12880"/>
    <cellStyle name="Currency 6 2" xfId="802"/>
    <cellStyle name="Currency 6 2 2" xfId="1811"/>
    <cellStyle name="Currency 6 2 2 2" xfId="3334"/>
    <cellStyle name="Currency 6 2 3" xfId="3100"/>
    <cellStyle name="Currency 6 2 4" xfId="12881"/>
    <cellStyle name="Currency 6 3" xfId="1812"/>
    <cellStyle name="Currency 6 3 10" xfId="12882"/>
    <cellStyle name="Currency 6 3 2" xfId="2520"/>
    <cellStyle name="Currency 6 3 2 2" xfId="12883"/>
    <cellStyle name="Currency 6 3 2 2 2" xfId="12884"/>
    <cellStyle name="Currency 6 3 2 2 2 2" xfId="12885"/>
    <cellStyle name="Currency 6 3 2 2 3" xfId="12886"/>
    <cellStyle name="Currency 6 3 2 2 3 2" xfId="12887"/>
    <cellStyle name="Currency 6 3 2 2 4" xfId="12888"/>
    <cellStyle name="Currency 6 3 2 3" xfId="12889"/>
    <cellStyle name="Currency 6 3 2 3 2" xfId="12890"/>
    <cellStyle name="Currency 6 3 2 4" xfId="12891"/>
    <cellStyle name="Currency 6 3 2 4 2" xfId="12892"/>
    <cellStyle name="Currency 6 3 2 5" xfId="12893"/>
    <cellStyle name="Currency 6 3 2 5 2" xfId="12894"/>
    <cellStyle name="Currency 6 3 2 6" xfId="12895"/>
    <cellStyle name="Currency 6 3 3" xfId="12896"/>
    <cellStyle name="Currency 6 3 3 2" xfId="12897"/>
    <cellStyle name="Currency 6 3 3 2 2" xfId="12898"/>
    <cellStyle name="Currency 6 3 3 2 2 2" xfId="12899"/>
    <cellStyle name="Currency 6 3 3 2 3" xfId="12900"/>
    <cellStyle name="Currency 6 3 3 2 3 2" xfId="12901"/>
    <cellStyle name="Currency 6 3 3 2 4" xfId="12902"/>
    <cellStyle name="Currency 6 3 3 3" xfId="12903"/>
    <cellStyle name="Currency 6 3 3 3 2" xfId="12904"/>
    <cellStyle name="Currency 6 3 3 4" xfId="12905"/>
    <cellStyle name="Currency 6 3 3 4 2" xfId="12906"/>
    <cellStyle name="Currency 6 3 3 5" xfId="12907"/>
    <cellStyle name="Currency 6 3 4" xfId="12908"/>
    <cellStyle name="Currency 6 3 4 2" xfId="12909"/>
    <cellStyle name="Currency 6 3 4 2 2" xfId="12910"/>
    <cellStyle name="Currency 6 3 4 3" xfId="12911"/>
    <cellStyle name="Currency 6 3 4 3 2" xfId="12912"/>
    <cellStyle name="Currency 6 3 4 4" xfId="12913"/>
    <cellStyle name="Currency 6 3 5" xfId="12914"/>
    <cellStyle name="Currency 6 3 5 2" xfId="12915"/>
    <cellStyle name="Currency 6 3 6" xfId="12916"/>
    <cellStyle name="Currency 6 3 6 2" xfId="12917"/>
    <cellStyle name="Currency 6 3 7" xfId="12918"/>
    <cellStyle name="Currency 6 3 7 2" xfId="12919"/>
    <cellStyle name="Currency 6 3 8" xfId="12920"/>
    <cellStyle name="Currency 6 3 8 2" xfId="12921"/>
    <cellStyle name="Currency 6 3 9" xfId="12922"/>
    <cellStyle name="Currency 6 4" xfId="1810"/>
    <cellStyle name="Currency 6 5" xfId="1364"/>
    <cellStyle name="Currency 6 5 2" xfId="2263"/>
    <cellStyle name="Currency 6 5 2 2" xfId="12923"/>
    <cellStyle name="Currency 6 5 2 2 2" xfId="12924"/>
    <cellStyle name="Currency 6 5 2 2 2 2" xfId="12925"/>
    <cellStyle name="Currency 6 5 2 2 3" xfId="12926"/>
    <cellStyle name="Currency 6 5 2 2 3 2" xfId="12927"/>
    <cellStyle name="Currency 6 5 2 2 4" xfId="12928"/>
    <cellStyle name="Currency 6 5 2 3" xfId="12929"/>
    <cellStyle name="Currency 6 5 2 3 2" xfId="12930"/>
    <cellStyle name="Currency 6 5 2 4" xfId="12931"/>
    <cellStyle name="Currency 6 5 2 4 2" xfId="12932"/>
    <cellStyle name="Currency 6 5 2 5" xfId="12933"/>
    <cellStyle name="Currency 6 5 2 5 2" xfId="12934"/>
    <cellStyle name="Currency 6 5 2 6" xfId="12935"/>
    <cellStyle name="Currency 6 5 3" xfId="12936"/>
    <cellStyle name="Currency 6 5 3 2" xfId="12937"/>
    <cellStyle name="Currency 6 5 3 2 2" xfId="12938"/>
    <cellStyle name="Currency 6 5 3 3" xfId="12939"/>
    <cellStyle name="Currency 6 5 3 3 2" xfId="12940"/>
    <cellStyle name="Currency 6 5 3 4" xfId="12941"/>
    <cellStyle name="Currency 6 5 4" xfId="12942"/>
    <cellStyle name="Currency 6 5 4 2" xfId="12943"/>
    <cellStyle name="Currency 6 5 5" xfId="12944"/>
    <cellStyle name="Currency 6 5 5 2" xfId="12945"/>
    <cellStyle name="Currency 6 5 6" xfId="12946"/>
    <cellStyle name="Currency 6 5 6 2" xfId="12947"/>
    <cellStyle name="Currency 6 5 7" xfId="12948"/>
    <cellStyle name="Currency 6 6" xfId="2085"/>
    <cellStyle name="Currency 6 6 2" xfId="12949"/>
    <cellStyle name="Currency 6 6 2 2" xfId="12950"/>
    <cellStyle name="Currency 6 6 2 2 2" xfId="12951"/>
    <cellStyle name="Currency 6 6 2 3" xfId="12952"/>
    <cellStyle name="Currency 6 6 2 3 2" xfId="12953"/>
    <cellStyle name="Currency 6 6 2 4" xfId="12954"/>
    <cellStyle name="Currency 6 6 3" xfId="12955"/>
    <cellStyle name="Currency 6 6 3 2" xfId="12956"/>
    <cellStyle name="Currency 6 6 4" xfId="12957"/>
    <cellStyle name="Currency 6 6 4 2" xfId="12958"/>
    <cellStyle name="Currency 6 6 5" xfId="12959"/>
    <cellStyle name="Currency 6 6 5 2" xfId="12960"/>
    <cellStyle name="Currency 6 6 6" xfId="12961"/>
    <cellStyle name="Currency 6 7" xfId="1165"/>
    <cellStyle name="Currency 6 7 2" xfId="12962"/>
    <cellStyle name="Currency 6 7 2 2" xfId="12963"/>
    <cellStyle name="Currency 6 7 3" xfId="12964"/>
    <cellStyle name="Currency 6 7 3 2" xfId="12965"/>
    <cellStyle name="Currency 6 7 4" xfId="12966"/>
    <cellStyle name="Currency 6 8" xfId="2965"/>
    <cellStyle name="Currency 6 8 2" xfId="12967"/>
    <cellStyle name="Currency 6 9" xfId="12968"/>
    <cellStyle name="Currency 6 9 2" xfId="12969"/>
    <cellStyle name="Currency 7" xfId="552"/>
    <cellStyle name="Currency 7 2" xfId="553"/>
    <cellStyle name="Currency 7 2 10" xfId="12970"/>
    <cellStyle name="Currency 7 2 10 2" xfId="12971"/>
    <cellStyle name="Currency 7 2 11" xfId="12972"/>
    <cellStyle name="Currency 7 2 11 2" xfId="12973"/>
    <cellStyle name="Currency 7 2 12" xfId="12974"/>
    <cellStyle name="Currency 7 2 13" xfId="12975"/>
    <cellStyle name="Currency 7 2 2" xfId="803"/>
    <cellStyle name="Currency 7 2 2 2" xfId="1814"/>
    <cellStyle name="Currency 7 2 2 2 2" xfId="3335"/>
    <cellStyle name="Currency 7 2 2 3" xfId="3101"/>
    <cellStyle name="Currency 7 2 2 4" xfId="12976"/>
    <cellStyle name="Currency 7 2 3" xfId="1815"/>
    <cellStyle name="Currency 7 2 3 2" xfId="2521"/>
    <cellStyle name="Currency 7 2 3 2 2" xfId="12977"/>
    <cellStyle name="Currency 7 2 3 2 2 2" xfId="12978"/>
    <cellStyle name="Currency 7 2 3 2 2 2 2" xfId="12979"/>
    <cellStyle name="Currency 7 2 3 2 2 3" xfId="12980"/>
    <cellStyle name="Currency 7 2 3 2 2 3 2" xfId="12981"/>
    <cellStyle name="Currency 7 2 3 2 2 4" xfId="12982"/>
    <cellStyle name="Currency 7 2 3 2 3" xfId="12983"/>
    <cellStyle name="Currency 7 2 3 2 3 2" xfId="12984"/>
    <cellStyle name="Currency 7 2 3 2 4" xfId="12985"/>
    <cellStyle name="Currency 7 2 3 2 4 2" xfId="12986"/>
    <cellStyle name="Currency 7 2 3 2 5" xfId="12987"/>
    <cellStyle name="Currency 7 2 3 2 5 2" xfId="12988"/>
    <cellStyle name="Currency 7 2 3 2 6" xfId="12989"/>
    <cellStyle name="Currency 7 2 3 3" xfId="12990"/>
    <cellStyle name="Currency 7 2 3 3 2" xfId="12991"/>
    <cellStyle name="Currency 7 2 3 3 2 2" xfId="12992"/>
    <cellStyle name="Currency 7 2 3 3 2 2 2" xfId="12993"/>
    <cellStyle name="Currency 7 2 3 3 2 3" xfId="12994"/>
    <cellStyle name="Currency 7 2 3 3 2 3 2" xfId="12995"/>
    <cellStyle name="Currency 7 2 3 3 2 4" xfId="12996"/>
    <cellStyle name="Currency 7 2 3 3 3" xfId="12997"/>
    <cellStyle name="Currency 7 2 3 3 3 2" xfId="12998"/>
    <cellStyle name="Currency 7 2 3 3 4" xfId="12999"/>
    <cellStyle name="Currency 7 2 3 3 4 2" xfId="13000"/>
    <cellStyle name="Currency 7 2 3 3 5" xfId="13001"/>
    <cellStyle name="Currency 7 2 3 4" xfId="13002"/>
    <cellStyle name="Currency 7 2 3 4 2" xfId="13003"/>
    <cellStyle name="Currency 7 2 3 4 2 2" xfId="13004"/>
    <cellStyle name="Currency 7 2 3 4 3" xfId="13005"/>
    <cellStyle name="Currency 7 2 3 4 3 2" xfId="13006"/>
    <cellStyle name="Currency 7 2 3 4 4" xfId="13007"/>
    <cellStyle name="Currency 7 2 3 5" xfId="13008"/>
    <cellStyle name="Currency 7 2 3 5 2" xfId="13009"/>
    <cellStyle name="Currency 7 2 3 6" xfId="13010"/>
    <cellStyle name="Currency 7 2 3 6 2" xfId="13011"/>
    <cellStyle name="Currency 7 2 3 7" xfId="13012"/>
    <cellStyle name="Currency 7 2 3 7 2" xfId="13013"/>
    <cellStyle name="Currency 7 2 3 8" xfId="13014"/>
    <cellStyle name="Currency 7 2 4" xfId="1813"/>
    <cellStyle name="Currency 7 2 5" xfId="1365"/>
    <cellStyle name="Currency 7 2 5 2" xfId="2264"/>
    <cellStyle name="Currency 7 2 5 2 2" xfId="13015"/>
    <cellStyle name="Currency 7 2 5 2 2 2" xfId="13016"/>
    <cellStyle name="Currency 7 2 5 2 2 2 2" xfId="13017"/>
    <cellStyle name="Currency 7 2 5 2 2 3" xfId="13018"/>
    <cellStyle name="Currency 7 2 5 2 2 3 2" xfId="13019"/>
    <cellStyle name="Currency 7 2 5 2 2 4" xfId="13020"/>
    <cellStyle name="Currency 7 2 5 2 3" xfId="13021"/>
    <cellStyle name="Currency 7 2 5 2 3 2" xfId="13022"/>
    <cellStyle name="Currency 7 2 5 2 4" xfId="13023"/>
    <cellStyle name="Currency 7 2 5 2 4 2" xfId="13024"/>
    <cellStyle name="Currency 7 2 5 2 5" xfId="13025"/>
    <cellStyle name="Currency 7 2 5 2 5 2" xfId="13026"/>
    <cellStyle name="Currency 7 2 5 2 6" xfId="13027"/>
    <cellStyle name="Currency 7 2 5 3" xfId="13028"/>
    <cellStyle name="Currency 7 2 5 3 2" xfId="13029"/>
    <cellStyle name="Currency 7 2 5 3 2 2" xfId="13030"/>
    <cellStyle name="Currency 7 2 5 3 3" xfId="13031"/>
    <cellStyle name="Currency 7 2 5 3 3 2" xfId="13032"/>
    <cellStyle name="Currency 7 2 5 3 4" xfId="13033"/>
    <cellStyle name="Currency 7 2 5 4" xfId="13034"/>
    <cellStyle name="Currency 7 2 5 4 2" xfId="13035"/>
    <cellStyle name="Currency 7 2 5 5" xfId="13036"/>
    <cellStyle name="Currency 7 2 5 5 2" xfId="13037"/>
    <cellStyle name="Currency 7 2 5 6" xfId="13038"/>
    <cellStyle name="Currency 7 2 5 6 2" xfId="13039"/>
    <cellStyle name="Currency 7 2 5 7" xfId="13040"/>
    <cellStyle name="Currency 7 2 6" xfId="2086"/>
    <cellStyle name="Currency 7 2 6 2" xfId="13041"/>
    <cellStyle name="Currency 7 2 6 2 2" xfId="13042"/>
    <cellStyle name="Currency 7 2 6 2 2 2" xfId="13043"/>
    <cellStyle name="Currency 7 2 6 2 3" xfId="13044"/>
    <cellStyle name="Currency 7 2 6 2 3 2" xfId="13045"/>
    <cellStyle name="Currency 7 2 6 2 4" xfId="13046"/>
    <cellStyle name="Currency 7 2 6 3" xfId="13047"/>
    <cellStyle name="Currency 7 2 6 3 2" xfId="13048"/>
    <cellStyle name="Currency 7 2 6 4" xfId="13049"/>
    <cellStyle name="Currency 7 2 6 4 2" xfId="13050"/>
    <cellStyle name="Currency 7 2 6 5" xfId="13051"/>
    <cellStyle name="Currency 7 2 6 5 2" xfId="13052"/>
    <cellStyle name="Currency 7 2 6 6" xfId="13053"/>
    <cellStyle name="Currency 7 2 7" xfId="1166"/>
    <cellStyle name="Currency 7 2 7 2" xfId="13054"/>
    <cellStyle name="Currency 7 2 7 2 2" xfId="13055"/>
    <cellStyle name="Currency 7 2 7 3" xfId="13056"/>
    <cellStyle name="Currency 7 2 7 3 2" xfId="13057"/>
    <cellStyle name="Currency 7 2 7 4" xfId="13058"/>
    <cellStyle name="Currency 7 2 8" xfId="2966"/>
    <cellStyle name="Currency 7 2 8 2" xfId="13059"/>
    <cellStyle name="Currency 7 2 9" xfId="13060"/>
    <cellStyle name="Currency 7 2 9 2" xfId="13061"/>
    <cellStyle name="Currency 8" xfId="1312"/>
    <cellStyle name="Currency 8 10" xfId="13062"/>
    <cellStyle name="Currency 8 10 2" xfId="13063"/>
    <cellStyle name="Currency 8 2" xfId="1817"/>
    <cellStyle name="Currency 8 3" xfId="1816"/>
    <cellStyle name="Currency 8 4" xfId="1491"/>
    <cellStyle name="Currency 8 4 2" xfId="2390"/>
    <cellStyle name="Currency 8 4 2 2" xfId="13064"/>
    <cellStyle name="Currency 8 4 2 2 2" xfId="13065"/>
    <cellStyle name="Currency 8 4 2 2 2 2" xfId="13066"/>
    <cellStyle name="Currency 8 4 2 2 3" xfId="13067"/>
    <cellStyle name="Currency 8 4 2 2 3 2" xfId="13068"/>
    <cellStyle name="Currency 8 4 2 2 4" xfId="13069"/>
    <cellStyle name="Currency 8 4 2 3" xfId="13070"/>
    <cellStyle name="Currency 8 4 2 3 2" xfId="13071"/>
    <cellStyle name="Currency 8 4 2 4" xfId="13072"/>
    <cellStyle name="Currency 8 4 2 4 2" xfId="13073"/>
    <cellStyle name="Currency 8 4 2 5" xfId="13074"/>
    <cellStyle name="Currency 8 4 2 5 2" xfId="13075"/>
    <cellStyle name="Currency 8 4 2 6" xfId="13076"/>
    <cellStyle name="Currency 8 4 3" xfId="13077"/>
    <cellStyle name="Currency 8 4 3 2" xfId="13078"/>
    <cellStyle name="Currency 8 4 3 2 2" xfId="13079"/>
    <cellStyle name="Currency 8 4 3 3" xfId="13080"/>
    <cellStyle name="Currency 8 4 3 3 2" xfId="13081"/>
    <cellStyle name="Currency 8 4 3 4" xfId="13082"/>
    <cellStyle name="Currency 8 4 4" xfId="13083"/>
    <cellStyle name="Currency 8 4 4 2" xfId="13084"/>
    <cellStyle name="Currency 8 4 5" xfId="13085"/>
    <cellStyle name="Currency 8 4 5 2" xfId="13086"/>
    <cellStyle name="Currency 8 4 6" xfId="13087"/>
    <cellStyle name="Currency 8 4 6 2" xfId="13088"/>
    <cellStyle name="Currency 8 4 7" xfId="13089"/>
    <cellStyle name="Currency 8 5" xfId="2215"/>
    <cellStyle name="Currency 8 5 2" xfId="13090"/>
    <cellStyle name="Currency 8 5 2 2" xfId="13091"/>
    <cellStyle name="Currency 8 5 2 2 2" xfId="13092"/>
    <cellStyle name="Currency 8 5 2 3" xfId="13093"/>
    <cellStyle name="Currency 8 5 2 3 2" xfId="13094"/>
    <cellStyle name="Currency 8 5 2 4" xfId="13095"/>
    <cellStyle name="Currency 8 5 3" xfId="13096"/>
    <cellStyle name="Currency 8 5 3 2" xfId="13097"/>
    <cellStyle name="Currency 8 5 4" xfId="13098"/>
    <cellStyle name="Currency 8 5 4 2" xfId="13099"/>
    <cellStyle name="Currency 8 5 5" xfId="13100"/>
    <cellStyle name="Currency 8 5 5 2" xfId="13101"/>
    <cellStyle name="Currency 8 5 6" xfId="13102"/>
    <cellStyle name="Currency 8 6" xfId="13103"/>
    <cellStyle name="Currency 8 6 2" xfId="13104"/>
    <cellStyle name="Currency 8 6 2 2" xfId="13105"/>
    <cellStyle name="Currency 8 6 3" xfId="13106"/>
    <cellStyle name="Currency 8 6 3 2" xfId="13107"/>
    <cellStyle name="Currency 8 6 4" xfId="13108"/>
    <cellStyle name="Currency 8 7" xfId="13109"/>
    <cellStyle name="Currency 8 7 2" xfId="13110"/>
    <cellStyle name="Currency 8 8" xfId="13111"/>
    <cellStyle name="Currency 8 8 2" xfId="13112"/>
    <cellStyle name="Currency 8 9" xfId="13113"/>
    <cellStyle name="Currency 8 9 2" xfId="13114"/>
    <cellStyle name="Currency 9" xfId="2057"/>
    <cellStyle name="Currency 9 2" xfId="2675"/>
    <cellStyle name="Currency 9 2 2" xfId="13115"/>
    <cellStyle name="Currency 9 2 2 2" xfId="13116"/>
    <cellStyle name="Currency 9 2 2 2 2" xfId="13117"/>
    <cellStyle name="Currency 9 2 2 3" xfId="13118"/>
    <cellStyle name="Currency 9 2 2 3 2" xfId="13119"/>
    <cellStyle name="Currency 9 2 2 4" xfId="13120"/>
    <cellStyle name="Currency 9 2 3" xfId="13121"/>
    <cellStyle name="Currency 9 2 3 2" xfId="13122"/>
    <cellStyle name="Currency 9 2 4" xfId="13123"/>
    <cellStyle name="Currency 9 2 4 2" xfId="13124"/>
    <cellStyle name="Currency 9 2 5" xfId="13125"/>
    <cellStyle name="Currency 9 2 5 2" xfId="13126"/>
    <cellStyle name="Currency 9 2 6" xfId="13127"/>
    <cellStyle name="Currency 9 3" xfId="13128"/>
    <cellStyle name="Currency 9 3 2" xfId="13129"/>
    <cellStyle name="Currency 9 3 2 2" xfId="13130"/>
    <cellStyle name="Currency 9 3 3" xfId="13131"/>
    <cellStyle name="Currency 9 3 3 2" xfId="13132"/>
    <cellStyle name="Currency 9 3 4" xfId="13133"/>
    <cellStyle name="Currency 9 4" xfId="13134"/>
    <cellStyle name="Currency 9 4 2" xfId="13135"/>
    <cellStyle name="Currency 9 5" xfId="13136"/>
    <cellStyle name="Currency 9 5 2" xfId="13137"/>
    <cellStyle name="Currency 9 6" xfId="13138"/>
    <cellStyle name="Currency 9 6 2" xfId="13139"/>
    <cellStyle name="Currency 9 7" xfId="13140"/>
    <cellStyle name="Currency 9 7 2" xfId="13141"/>
    <cellStyle name="Currency Input" xfId="975"/>
    <cellStyle name="Currency0" xfId="49"/>
    <cellStyle name="Currency0 2" xfId="13142"/>
    <cellStyle name="Currency0 2 2" xfId="13143"/>
    <cellStyle name="d" xfId="976"/>
    <cellStyle name="d 2" xfId="13144"/>
    <cellStyle name="d 2 2" xfId="13145"/>
    <cellStyle name="d 3" xfId="13146"/>
    <cellStyle name="d," xfId="977"/>
    <cellStyle name="d1" xfId="978"/>
    <cellStyle name="d1 2" xfId="13147"/>
    <cellStyle name="d1 2 2" xfId="13148"/>
    <cellStyle name="d1 3" xfId="13149"/>
    <cellStyle name="d1," xfId="979"/>
    <cellStyle name="d2" xfId="980"/>
    <cellStyle name="d2," xfId="981"/>
    <cellStyle name="d3" xfId="982"/>
    <cellStyle name="Dash" xfId="983"/>
    <cellStyle name="Date" xfId="50"/>
    <cellStyle name="Date [Abbreviated]" xfId="984"/>
    <cellStyle name="Date [Long Europe]" xfId="985"/>
    <cellStyle name="Date [Long U.S.]" xfId="986"/>
    <cellStyle name="Date [Short Europe]" xfId="987"/>
    <cellStyle name="Date [Short U.S.]" xfId="988"/>
    <cellStyle name="Date 10" xfId="13150"/>
    <cellStyle name="Date 10 2" xfId="13151"/>
    <cellStyle name="Date 11" xfId="13152"/>
    <cellStyle name="Date 11 2" xfId="13153"/>
    <cellStyle name="Date 12" xfId="13154"/>
    <cellStyle name="Date 12 2" xfId="13155"/>
    <cellStyle name="Date 13" xfId="13156"/>
    <cellStyle name="Date 13 2" xfId="13157"/>
    <cellStyle name="Date 2" xfId="989"/>
    <cellStyle name="Date 2 2" xfId="13158"/>
    <cellStyle name="Date 3" xfId="13159"/>
    <cellStyle name="Date 3 2" xfId="13160"/>
    <cellStyle name="Date 4" xfId="13161"/>
    <cellStyle name="Date 4 2" xfId="13162"/>
    <cellStyle name="Date 5" xfId="13163"/>
    <cellStyle name="Date 5 2" xfId="13164"/>
    <cellStyle name="Date 6" xfId="13165"/>
    <cellStyle name="Date 6 2" xfId="13166"/>
    <cellStyle name="Date 7" xfId="13167"/>
    <cellStyle name="Date 7 2" xfId="13168"/>
    <cellStyle name="Date 8" xfId="13169"/>
    <cellStyle name="Date 8 2" xfId="13170"/>
    <cellStyle name="Date 9" xfId="13171"/>
    <cellStyle name="Date 9 2" xfId="13172"/>
    <cellStyle name="Date_ITCM 2010 Template" xfId="990"/>
    <cellStyle name="Define$0" xfId="991"/>
    <cellStyle name="Define$1" xfId="992"/>
    <cellStyle name="Define$2" xfId="993"/>
    <cellStyle name="Define0" xfId="994"/>
    <cellStyle name="Define1" xfId="995"/>
    <cellStyle name="Define1x" xfId="996"/>
    <cellStyle name="Define2" xfId="997"/>
    <cellStyle name="Define2x" xfId="998"/>
    <cellStyle name="Dollar" xfId="999"/>
    <cellStyle name="Dollar 2" xfId="13173"/>
    <cellStyle name="Dollar 2 2" xfId="13174"/>
    <cellStyle name="e" xfId="1000"/>
    <cellStyle name="e1" xfId="1001"/>
    <cellStyle name="e2" xfId="1002"/>
    <cellStyle name="Entered" xfId="51"/>
    <cellStyle name="Euro" xfId="1003"/>
    <cellStyle name="Euro 2" xfId="13175"/>
    <cellStyle name="Euro 3" xfId="13176"/>
    <cellStyle name="Explanatory Text" xfId="513" builtinId="53" customBuiltin="1"/>
    <cellStyle name="Explanatory Text 2" xfId="207"/>
    <cellStyle name="Explanatory Text 2 2" xfId="272"/>
    <cellStyle name="Explanatory Text 3" xfId="13177"/>
    <cellStyle name="Fixed" xfId="52"/>
    <cellStyle name="Fixed 2" xfId="13178"/>
    <cellStyle name="Fixed 2 2" xfId="13179"/>
    <cellStyle name="FOOTER - Style1" xfId="1004"/>
    <cellStyle name="g" xfId="1005"/>
    <cellStyle name="general" xfId="1006"/>
    <cellStyle name="General [C]" xfId="1007"/>
    <cellStyle name="General [R]" xfId="1008"/>
    <cellStyle name="Good" xfId="504" builtinId="26" customBuiltin="1"/>
    <cellStyle name="Good 2" xfId="208"/>
    <cellStyle name="Good 2 2" xfId="273"/>
    <cellStyle name="Good 2 2 2" xfId="1818"/>
    <cellStyle name="Good 3" xfId="1819"/>
    <cellStyle name="Good 3 2" xfId="13180"/>
    <cellStyle name="Green" xfId="1009"/>
    <cellStyle name="Grey" xfId="53"/>
    <cellStyle name="Grey 2" xfId="1010"/>
    <cellStyle name="Header1" xfId="54"/>
    <cellStyle name="Header2" xfId="55"/>
    <cellStyle name="Header2 2" xfId="1820"/>
    <cellStyle name="Header2 2 2" xfId="2522"/>
    <cellStyle name="Header2 2 2 2" xfId="2797"/>
    <cellStyle name="Header2 2 2 2 2" xfId="13181"/>
    <cellStyle name="Header2 2 2 2 2 2" xfId="13182"/>
    <cellStyle name="Header2 2 2 3" xfId="2768"/>
    <cellStyle name="Header2 2 2 4" xfId="2731"/>
    <cellStyle name="Header2 2 2 5" xfId="2728"/>
    <cellStyle name="Header2 2 2 6" xfId="2733"/>
    <cellStyle name="Header2 3" xfId="2087"/>
    <cellStyle name="Header2 3 2" xfId="2759"/>
    <cellStyle name="Header2 3 2 2" xfId="13183"/>
    <cellStyle name="Header2 3 2 2 2" xfId="13184"/>
    <cellStyle name="Header2 3 3" xfId="2695"/>
    <cellStyle name="Header2 3 4" xfId="2758"/>
    <cellStyle name="Header2 3 5" xfId="2714"/>
    <cellStyle name="Header2 3 6" xfId="1198"/>
    <cellStyle name="Heading" xfId="1011"/>
    <cellStyle name="Heading 1" xfId="500" builtinId="16" customBuiltin="1"/>
    <cellStyle name="Heading 1 2" xfId="56"/>
    <cellStyle name="Heading 1 2 2" xfId="274"/>
    <cellStyle name="Heading 1 2 2 2" xfId="1821"/>
    <cellStyle name="Heading 1 3" xfId="209"/>
    <cellStyle name="Heading 1 3 2" xfId="1822"/>
    <cellStyle name="Heading 1 4" xfId="13185"/>
    <cellStyle name="Heading 2" xfId="501" builtinId="17" customBuiltin="1"/>
    <cellStyle name="Heading 2 2" xfId="57"/>
    <cellStyle name="Heading 2 2 2" xfId="275"/>
    <cellStyle name="Heading 2 2 2 2" xfId="1823"/>
    <cellStyle name="Heading 2 3" xfId="210"/>
    <cellStyle name="Heading 2 3 2" xfId="1824"/>
    <cellStyle name="Heading 2 4" xfId="13186"/>
    <cellStyle name="Heading 2 5" xfId="13187"/>
    <cellStyle name="Heading 2 6" xfId="13188"/>
    <cellStyle name="Heading 3" xfId="502" builtinId="18" customBuiltin="1"/>
    <cellStyle name="Heading 3 2" xfId="211"/>
    <cellStyle name="Heading 3 2 2" xfId="276"/>
    <cellStyle name="Heading 3 2 2 2" xfId="1825"/>
    <cellStyle name="Heading 3 3" xfId="1826"/>
    <cellStyle name="Heading 3 3 2" xfId="13189"/>
    <cellStyle name="Heading 4" xfId="503" builtinId="19" customBuiltin="1"/>
    <cellStyle name="Heading 4 2" xfId="212"/>
    <cellStyle name="Heading 4 2 2" xfId="277"/>
    <cellStyle name="Heading 4 2 2 2" xfId="1827"/>
    <cellStyle name="Heading 4 3" xfId="1828"/>
    <cellStyle name="Heading 4 3 2" xfId="13190"/>
    <cellStyle name="Heading No Underline" xfId="1012"/>
    <cellStyle name="Heading With Underline" xfId="1013"/>
    <cellStyle name="Heading1" xfId="58"/>
    <cellStyle name="Heading2" xfId="59"/>
    <cellStyle name="Headline" xfId="1014"/>
    <cellStyle name="Highlight" xfId="1015"/>
    <cellStyle name="in" xfId="1016"/>
    <cellStyle name="in 2" xfId="13191"/>
    <cellStyle name="in 3" xfId="13192"/>
    <cellStyle name="Indented [0]" xfId="1017"/>
    <cellStyle name="Indented [2]" xfId="1018"/>
    <cellStyle name="Indented [4]" xfId="1019"/>
    <cellStyle name="Indented [6]" xfId="1020"/>
    <cellStyle name="Input" xfId="507" builtinId="20" customBuiltin="1"/>
    <cellStyle name="Input [yellow]" xfId="60"/>
    <cellStyle name="Input [yellow] 2" xfId="1829"/>
    <cellStyle name="Input [yellow] 2 2" xfId="2523"/>
    <cellStyle name="Input [yellow] 2 2 2" xfId="2798"/>
    <cellStyle name="Input [yellow] 2 2 3" xfId="2741"/>
    <cellStyle name="Input [yellow] 2 2 4" xfId="2706"/>
    <cellStyle name="Input [yellow] 2 2 5" xfId="1196"/>
    <cellStyle name="Input [yellow] 3" xfId="2088"/>
    <cellStyle name="Input [yellow] 3 2" xfId="2760"/>
    <cellStyle name="Input [yellow] 3 3" xfId="1183"/>
    <cellStyle name="Input [yellow] 3 4" xfId="2784"/>
    <cellStyle name="Input [yellow] 3 5" xfId="2720"/>
    <cellStyle name="Input 10" xfId="13193"/>
    <cellStyle name="Input 11" xfId="13194"/>
    <cellStyle name="Input 12" xfId="13195"/>
    <cellStyle name="Input 13" xfId="13196"/>
    <cellStyle name="Input 14" xfId="13197"/>
    <cellStyle name="Input 15" xfId="13198"/>
    <cellStyle name="Input 2" xfId="213"/>
    <cellStyle name="Input 2 2" xfId="278"/>
    <cellStyle name="Input 2 2 2" xfId="1831"/>
    <cellStyle name="Input 2 2 2 2" xfId="2525"/>
    <cellStyle name="Input 2 2 2 2 2" xfId="2800"/>
    <cellStyle name="Input 2 2 2 2 2 2" xfId="13199"/>
    <cellStyle name="Input 2 2 2 2 2 2 2" xfId="13200"/>
    <cellStyle name="Input 2 2 2 2 3" xfId="2703"/>
    <cellStyle name="Input 2 2 2 2 4" xfId="2824"/>
    <cellStyle name="Input 2 2 2 2 5" xfId="2825"/>
    <cellStyle name="Input 2 2 2 2 6" xfId="2812"/>
    <cellStyle name="Input 2 2 3" xfId="2524"/>
    <cellStyle name="Input 2 2 3 2" xfId="2799"/>
    <cellStyle name="Input 2 2 3 2 2" xfId="13201"/>
    <cellStyle name="Input 2 2 3 2 2 2" xfId="13202"/>
    <cellStyle name="Input 2 2 3 3" xfId="2776"/>
    <cellStyle name="Input 2 2 3 4" xfId="2829"/>
    <cellStyle name="Input 2 2 3 5" xfId="2783"/>
    <cellStyle name="Input 2 2 3 6" xfId="2726"/>
    <cellStyle name="Input 2 2 4" xfId="1830"/>
    <cellStyle name="Input 2 2 4 2" xfId="13203"/>
    <cellStyle name="Input 2 2 5" xfId="2837"/>
    <cellStyle name="Input 2 2 6" xfId="13204"/>
    <cellStyle name="Input 2 3" xfId="1832"/>
    <cellStyle name="Input 2 3 2" xfId="2526"/>
    <cellStyle name="Input 2 3 2 2" xfId="2801"/>
    <cellStyle name="Input 2 3 2 2 2" xfId="13205"/>
    <cellStyle name="Input 2 3 2 2 2 2" xfId="13206"/>
    <cellStyle name="Input 2 3 2 3" xfId="2746"/>
    <cellStyle name="Input 2 3 2 4" xfId="2762"/>
    <cellStyle name="Input 2 3 2 5" xfId="2781"/>
    <cellStyle name="Input 2 3 2 6" xfId="2699"/>
    <cellStyle name="Input 2 4" xfId="2089"/>
    <cellStyle name="Input 2 4 2" xfId="2761"/>
    <cellStyle name="Input 2 4 2 2" xfId="13207"/>
    <cellStyle name="Input 2 4 2 2 2" xfId="13208"/>
    <cellStyle name="Input 2 4 3" xfId="2782"/>
    <cellStyle name="Input 2 4 4" xfId="2787"/>
    <cellStyle name="Input 2 4 5" xfId="2708"/>
    <cellStyle name="Input 2 4 6" xfId="2822"/>
    <cellStyle name="Input 2 5" xfId="2831"/>
    <cellStyle name="Input 2 6" xfId="13209"/>
    <cellStyle name="Input 3" xfId="225"/>
    <cellStyle name="Input 3 2" xfId="1834"/>
    <cellStyle name="Input 3 2 2" xfId="2528"/>
    <cellStyle name="Input 3 2 2 2" xfId="2803"/>
    <cellStyle name="Input 3 2 2 2 2" xfId="13210"/>
    <cellStyle name="Input 3 2 2 2 2 2" xfId="13211"/>
    <cellStyle name="Input 3 2 2 3" xfId="2764"/>
    <cellStyle name="Input 3 2 2 4" xfId="2773"/>
    <cellStyle name="Input 3 2 2 5" xfId="2827"/>
    <cellStyle name="Input 3 2 2 6" xfId="2814"/>
    <cellStyle name="Input 3 3" xfId="2527"/>
    <cellStyle name="Input 3 3 2" xfId="2802"/>
    <cellStyle name="Input 3 3 2 2" xfId="13212"/>
    <cellStyle name="Input 3 3 2 2 2" xfId="13213"/>
    <cellStyle name="Input 3 3 3" xfId="2725"/>
    <cellStyle name="Input 3 3 4" xfId="2709"/>
    <cellStyle name="Input 3 3 5" xfId="2780"/>
    <cellStyle name="Input 3 3 6" xfId="1201"/>
    <cellStyle name="Input 3 4" xfId="1833"/>
    <cellStyle name="Input 3 4 2" xfId="13214"/>
    <cellStyle name="Input 3 5" xfId="2835"/>
    <cellStyle name="Input 3 6" xfId="13215"/>
    <cellStyle name="Input 4" xfId="224"/>
    <cellStyle name="Input 4 2" xfId="1836"/>
    <cellStyle name="Input 4 2 2" xfId="2530"/>
    <cellStyle name="Input 4 2 2 2" xfId="2805"/>
    <cellStyle name="Input 4 2 2 2 2" xfId="13216"/>
    <cellStyle name="Input 4 2 2 2 2 2" xfId="13217"/>
    <cellStyle name="Input 4 2 2 3" xfId="2767"/>
    <cellStyle name="Input 4 2 2 4" xfId="1160"/>
    <cellStyle name="Input 4 2 2 5" xfId="2715"/>
    <cellStyle name="Input 4 2 2 6" xfId="2745"/>
    <cellStyle name="Input 4 3" xfId="2529"/>
    <cellStyle name="Input 4 3 2" xfId="2804"/>
    <cellStyle name="Input 4 3 2 2" xfId="13218"/>
    <cellStyle name="Input 4 3 2 2 2" xfId="13219"/>
    <cellStyle name="Input 4 3 3" xfId="2778"/>
    <cellStyle name="Input 4 3 4" xfId="2769"/>
    <cellStyle name="Input 4 3 5" xfId="2694"/>
    <cellStyle name="Input 4 3 6" xfId="2770"/>
    <cellStyle name="Input 4 4" xfId="1835"/>
    <cellStyle name="Input 4 4 2" xfId="13220"/>
    <cellStyle name="Input 4 5" xfId="2834"/>
    <cellStyle name="Input 4 6" xfId="13221"/>
    <cellStyle name="Input 5" xfId="1837"/>
    <cellStyle name="Input 5 2" xfId="1838"/>
    <cellStyle name="Input 5 2 2" xfId="2532"/>
    <cellStyle name="Input 5 2 2 2" xfId="2807"/>
    <cellStyle name="Input 5 2 2 2 2" xfId="13222"/>
    <cellStyle name="Input 5 2 2 2 2 2" xfId="13223"/>
    <cellStyle name="Input 5 2 2 3" xfId="2815"/>
    <cellStyle name="Input 5 2 2 4" xfId="2777"/>
    <cellStyle name="Input 5 2 2 5" xfId="2711"/>
    <cellStyle name="Input 5 2 2 6" xfId="2774"/>
    <cellStyle name="Input 5 3" xfId="2531"/>
    <cellStyle name="Input 5 3 2" xfId="2806"/>
    <cellStyle name="Input 5 3 2 2" xfId="13224"/>
    <cellStyle name="Input 5 3 2 2 2" xfId="13225"/>
    <cellStyle name="Input 5 3 3" xfId="2772"/>
    <cellStyle name="Input 5 3 4" xfId="2755"/>
    <cellStyle name="Input 5 3 5" xfId="2742"/>
    <cellStyle name="Input 5 3 6" xfId="2818"/>
    <cellStyle name="Input 5 4" xfId="13226"/>
    <cellStyle name="Input 5 4 2" xfId="13227"/>
    <cellStyle name="Input 6" xfId="1839"/>
    <cellStyle name="Input 6 2" xfId="1840"/>
    <cellStyle name="Input 6 2 2" xfId="2534"/>
    <cellStyle name="Input 6 2 2 2" xfId="2809"/>
    <cellStyle name="Input 6 2 2 2 2" xfId="13228"/>
    <cellStyle name="Input 6 2 2 2 2 2" xfId="13229"/>
    <cellStyle name="Input 6 2 2 3" xfId="2785"/>
    <cellStyle name="Input 6 2 2 4" xfId="1179"/>
    <cellStyle name="Input 6 2 2 5" xfId="2704"/>
    <cellStyle name="Input 6 2 2 6" xfId="2724"/>
    <cellStyle name="Input 6 3" xfId="2533"/>
    <cellStyle name="Input 6 3 2" xfId="2808"/>
    <cellStyle name="Input 6 3 2 2" xfId="13230"/>
    <cellStyle name="Input 6 3 2 2 2" xfId="13231"/>
    <cellStyle name="Input 6 3 3" xfId="2712"/>
    <cellStyle name="Input 6 3 4" xfId="2775"/>
    <cellStyle name="Input 6 3 5" xfId="2722"/>
    <cellStyle name="Input 6 3 6" xfId="2710"/>
    <cellStyle name="Input 6 4" xfId="13232"/>
    <cellStyle name="Input 6 4 2" xfId="13233"/>
    <cellStyle name="Input 7" xfId="1841"/>
    <cellStyle name="Input 7 2" xfId="1842"/>
    <cellStyle name="Input 7 2 2" xfId="2536"/>
    <cellStyle name="Input 7 2 2 2" xfId="2811"/>
    <cellStyle name="Input 7 2 2 2 2" xfId="13234"/>
    <cellStyle name="Input 7 2 2 2 2 2" xfId="13235"/>
    <cellStyle name="Input 7 2 2 3" xfId="2693"/>
    <cellStyle name="Input 7 2 2 4" xfId="2744"/>
    <cellStyle name="Input 7 2 2 5" xfId="2701"/>
    <cellStyle name="Input 7 2 2 6" xfId="2771"/>
    <cellStyle name="Input 7 3" xfId="2535"/>
    <cellStyle name="Input 7 3 2" xfId="2810"/>
    <cellStyle name="Input 7 3 2 2" xfId="13236"/>
    <cellStyle name="Input 7 3 2 2 2" xfId="13237"/>
    <cellStyle name="Input 7 3 3" xfId="1172"/>
    <cellStyle name="Input 7 3 4" xfId="1202"/>
    <cellStyle name="Input 7 3 5" xfId="2718"/>
    <cellStyle name="Input 7 3 6" xfId="2705"/>
    <cellStyle name="Input 7 4" xfId="13238"/>
    <cellStyle name="Input 7 4 2" xfId="13239"/>
    <cellStyle name="Input 8" xfId="13240"/>
    <cellStyle name="Input 8 2" xfId="13241"/>
    <cellStyle name="Input 8 2 2" xfId="13242"/>
    <cellStyle name="Input 8 2 2 2" xfId="13243"/>
    <cellStyle name="Input 8 3" xfId="13244"/>
    <cellStyle name="Input 9" xfId="13245"/>
    <cellStyle name="Input$0" xfId="1021"/>
    <cellStyle name="Input$1" xfId="1022"/>
    <cellStyle name="Input$2" xfId="1023"/>
    <cellStyle name="Input0" xfId="1024"/>
    <cellStyle name="Input1" xfId="1025"/>
    <cellStyle name="Input1x" xfId="1026"/>
    <cellStyle name="Input2" xfId="1027"/>
    <cellStyle name="Input2x" xfId="1028"/>
    <cellStyle name="lborder" xfId="1029"/>
    <cellStyle name="LeftSubtitle" xfId="1030"/>
    <cellStyle name="Linked Cell" xfId="510" builtinId="24" customBuiltin="1"/>
    <cellStyle name="Linked Cell 2" xfId="214"/>
    <cellStyle name="Linked Cell 2 2" xfId="279"/>
    <cellStyle name="Linked Cell 2 2 2" xfId="1843"/>
    <cellStyle name="Linked Cell 3" xfId="1844"/>
    <cellStyle name="Linked Cell 3 2" xfId="13246"/>
    <cellStyle name="m" xfId="1031"/>
    <cellStyle name="m 2" xfId="13247"/>
    <cellStyle name="m 2 2" xfId="13248"/>
    <cellStyle name="m 3" xfId="13249"/>
    <cellStyle name="m1" xfId="1032"/>
    <cellStyle name="m1 2" xfId="13250"/>
    <cellStyle name="m1 2 2" xfId="13251"/>
    <cellStyle name="m1 3" xfId="13252"/>
    <cellStyle name="m2" xfId="1033"/>
    <cellStyle name="m2 2" xfId="13253"/>
    <cellStyle name="m2 2 2" xfId="13254"/>
    <cellStyle name="m2 3" xfId="13255"/>
    <cellStyle name="m3" xfId="1034"/>
    <cellStyle name="m3 2" xfId="13256"/>
    <cellStyle name="m3 2 2" xfId="13257"/>
    <cellStyle name="m3 3" xfId="13258"/>
    <cellStyle name="Multiple" xfId="1035"/>
    <cellStyle name="Multiple 2" xfId="13259"/>
    <cellStyle name="Multiple 2 2" xfId="13260"/>
    <cellStyle name="Negative" xfId="1036"/>
    <cellStyle name="Negative 2" xfId="13261"/>
    <cellStyle name="Negative 2 2" xfId="13262"/>
    <cellStyle name="Negative 3" xfId="13263"/>
    <cellStyle name="Neutral" xfId="506" builtinId="28" customBuiltin="1"/>
    <cellStyle name="Neutral 2" xfId="215"/>
    <cellStyle name="Neutral 2 2" xfId="280"/>
    <cellStyle name="Neutral 2 2 2" xfId="1845"/>
    <cellStyle name="Neutral 3" xfId="1846"/>
    <cellStyle name="Neutral 3 2" xfId="13264"/>
    <cellStyle name="no dec" xfId="1037"/>
    <cellStyle name="Normal" xfId="0" builtinId="0"/>
    <cellStyle name="Normal - Style1" xfId="61"/>
    <cellStyle name="Normal - Style1 2" xfId="282"/>
    <cellStyle name="Normal - Style1 2 2" xfId="13265"/>
    <cellStyle name="Normal - Style1 3" xfId="281"/>
    <cellStyle name="Normal - Style1 3 2" xfId="13266"/>
    <cellStyle name="Normal - Style1 4" xfId="126"/>
    <cellStyle name="Normal - Style1 4 2" xfId="13267"/>
    <cellStyle name="Normal - Style1 5" xfId="3336"/>
    <cellStyle name="Normal - Style1 6" xfId="13268"/>
    <cellStyle name="Normal 10" xfId="227"/>
    <cellStyle name="Normal 10 2" xfId="283"/>
    <cellStyle name="Normal 10 2 2" xfId="1309"/>
    <cellStyle name="Normal 10 2 3" xfId="13269"/>
    <cellStyle name="Normal 10 3" xfId="1847"/>
    <cellStyle name="Normal 100" xfId="554"/>
    <cellStyle name="Normal 100 2" xfId="13270"/>
    <cellStyle name="Normal 101" xfId="555"/>
    <cellStyle name="Normal 101 2" xfId="13271"/>
    <cellStyle name="Normal 102" xfId="556"/>
    <cellStyle name="Normal 102 2" xfId="13272"/>
    <cellStyle name="Normal 103" xfId="557"/>
    <cellStyle name="Normal 103 2" xfId="13273"/>
    <cellStyle name="Normal 104" xfId="558"/>
    <cellStyle name="Normal 104 2" xfId="13274"/>
    <cellStyle name="Normal 105" xfId="559"/>
    <cellStyle name="Normal 105 2" xfId="13275"/>
    <cellStyle name="Normal 106" xfId="560"/>
    <cellStyle name="Normal 106 2" xfId="13276"/>
    <cellStyle name="Normal 107" xfId="561"/>
    <cellStyle name="Normal 107 2" xfId="13277"/>
    <cellStyle name="Normal 108" xfId="562"/>
    <cellStyle name="Normal 108 2" xfId="13278"/>
    <cellStyle name="Normal 109" xfId="563"/>
    <cellStyle name="Normal 109 2" xfId="13279"/>
    <cellStyle name="Normal 11" xfId="62"/>
    <cellStyle name="Normal 11 2" xfId="284"/>
    <cellStyle name="Normal 11 2 2" xfId="13280"/>
    <cellStyle name="Normal 110" xfId="564"/>
    <cellStyle name="Normal 110 2" xfId="13281"/>
    <cellStyle name="Normal 111" xfId="565"/>
    <cellStyle name="Normal 111 2" xfId="13282"/>
    <cellStyle name="Normal 112" xfId="566"/>
    <cellStyle name="Normal 112 2" xfId="13283"/>
    <cellStyle name="Normal 113" xfId="567"/>
    <cellStyle name="Normal 113 2" xfId="13284"/>
    <cellStyle name="Normal 114" xfId="568"/>
    <cellStyle name="Normal 114 2" xfId="13285"/>
    <cellStyle name="Normal 115" xfId="569"/>
    <cellStyle name="Normal 115 2" xfId="13286"/>
    <cellStyle name="Normal 116" xfId="570"/>
    <cellStyle name="Normal 116 2" xfId="13287"/>
    <cellStyle name="Normal 117" xfId="571"/>
    <cellStyle name="Normal 117 2" xfId="13288"/>
    <cellStyle name="Normal 118" xfId="572"/>
    <cellStyle name="Normal 118 2" xfId="13289"/>
    <cellStyle name="Normal 119" xfId="573"/>
    <cellStyle name="Normal 119 2" xfId="13290"/>
    <cellStyle name="Normal 12" xfId="285"/>
    <cellStyle name="Normal 12 2" xfId="1848"/>
    <cellStyle name="Normal 12 2 2" xfId="1849"/>
    <cellStyle name="Normal 12 2 2 2" xfId="2538"/>
    <cellStyle name="Normal 12 2 2 2 2" xfId="13291"/>
    <cellStyle name="Normal 12 2 2 2 2 2" xfId="13292"/>
    <cellStyle name="Normal 12 2 2 2 2 2 2" xfId="13293"/>
    <cellStyle name="Normal 12 2 2 2 2 3" xfId="13294"/>
    <cellStyle name="Normal 12 2 2 2 2 3 2" xfId="13295"/>
    <cellStyle name="Normal 12 2 2 2 2 4" xfId="13296"/>
    <cellStyle name="Normal 12 2 2 2 3" xfId="13297"/>
    <cellStyle name="Normal 12 2 2 2 3 2" xfId="13298"/>
    <cellStyle name="Normal 12 2 2 2 4" xfId="13299"/>
    <cellStyle name="Normal 12 2 2 2 4 2" xfId="13300"/>
    <cellStyle name="Normal 12 2 2 2 5" xfId="13301"/>
    <cellStyle name="Normal 12 2 2 2 5 2" xfId="13302"/>
    <cellStyle name="Normal 12 2 2 2 6" xfId="13303"/>
    <cellStyle name="Normal 12 2 2 3" xfId="13304"/>
    <cellStyle name="Normal 12 2 2 3 2" xfId="13305"/>
    <cellStyle name="Normal 12 2 2 3 2 2" xfId="13306"/>
    <cellStyle name="Normal 12 2 2 3 2 2 2" xfId="13307"/>
    <cellStyle name="Normal 12 2 2 3 2 3" xfId="13308"/>
    <cellStyle name="Normal 12 2 2 3 2 3 2" xfId="13309"/>
    <cellStyle name="Normal 12 2 2 3 2 4" xfId="13310"/>
    <cellStyle name="Normal 12 2 2 3 3" xfId="13311"/>
    <cellStyle name="Normal 12 2 2 3 3 2" xfId="13312"/>
    <cellStyle name="Normal 12 2 2 3 4" xfId="13313"/>
    <cellStyle name="Normal 12 2 2 3 4 2" xfId="13314"/>
    <cellStyle name="Normal 12 2 2 3 5" xfId="13315"/>
    <cellStyle name="Normal 12 2 2 4" xfId="13316"/>
    <cellStyle name="Normal 12 2 2 4 2" xfId="13317"/>
    <cellStyle name="Normal 12 2 2 4 2 2" xfId="13318"/>
    <cellStyle name="Normal 12 2 2 4 3" xfId="13319"/>
    <cellStyle name="Normal 12 2 2 4 3 2" xfId="13320"/>
    <cellStyle name="Normal 12 2 2 4 4" xfId="13321"/>
    <cellStyle name="Normal 12 2 2 5" xfId="13322"/>
    <cellStyle name="Normal 12 2 2 5 2" xfId="13323"/>
    <cellStyle name="Normal 12 2 2 6" xfId="13324"/>
    <cellStyle name="Normal 12 2 2 6 2" xfId="13325"/>
    <cellStyle name="Normal 12 2 2 7" xfId="13326"/>
    <cellStyle name="Normal 12 2 2 7 2" xfId="13327"/>
    <cellStyle name="Normal 12 2 2 8" xfId="13328"/>
    <cellStyle name="Normal 12 2 3" xfId="2537"/>
    <cellStyle name="Normal 12 2 3 2" xfId="13329"/>
    <cellStyle name="Normal 12 2 3 2 2" xfId="13330"/>
    <cellStyle name="Normal 12 2 3 2 2 2" xfId="13331"/>
    <cellStyle name="Normal 12 2 3 2 3" xfId="13332"/>
    <cellStyle name="Normal 12 2 3 2 3 2" xfId="13333"/>
    <cellStyle name="Normal 12 2 3 2 4" xfId="13334"/>
    <cellStyle name="Normal 12 2 3 3" xfId="13335"/>
    <cellStyle name="Normal 12 2 3 3 2" xfId="13336"/>
    <cellStyle name="Normal 12 2 3 4" xfId="13337"/>
    <cellStyle name="Normal 12 2 3 4 2" xfId="13338"/>
    <cellStyle name="Normal 12 2 3 5" xfId="13339"/>
    <cellStyle name="Normal 12 2 3 5 2" xfId="13340"/>
    <cellStyle name="Normal 12 2 3 6" xfId="13341"/>
    <cellStyle name="Normal 12 2 4" xfId="13342"/>
    <cellStyle name="Normal 12 2 4 2" xfId="13343"/>
    <cellStyle name="Normal 12 2 4 2 2" xfId="13344"/>
    <cellStyle name="Normal 12 2 4 2 2 2" xfId="13345"/>
    <cellStyle name="Normal 12 2 4 2 3" xfId="13346"/>
    <cellStyle name="Normal 12 2 4 2 3 2" xfId="13347"/>
    <cellStyle name="Normal 12 2 4 2 4" xfId="13348"/>
    <cellStyle name="Normal 12 2 4 3" xfId="13349"/>
    <cellStyle name="Normal 12 2 4 3 2" xfId="13350"/>
    <cellStyle name="Normal 12 2 4 4" xfId="13351"/>
    <cellStyle name="Normal 12 2 4 4 2" xfId="13352"/>
    <cellStyle name="Normal 12 2 4 5" xfId="13353"/>
    <cellStyle name="Normal 12 2 5" xfId="13354"/>
    <cellStyle name="Normal 12 2 5 2" xfId="13355"/>
    <cellStyle name="Normal 12 2 5 2 2" xfId="13356"/>
    <cellStyle name="Normal 12 2 5 3" xfId="13357"/>
    <cellStyle name="Normal 12 2 5 3 2" xfId="13358"/>
    <cellStyle name="Normal 12 2 5 4" xfId="13359"/>
    <cellStyle name="Normal 12 2 6" xfId="13360"/>
    <cellStyle name="Normal 12 2 6 2" xfId="13361"/>
    <cellStyle name="Normal 12 2 7" xfId="13362"/>
    <cellStyle name="Normal 12 2 7 2" xfId="13363"/>
    <cellStyle name="Normal 12 2 8" xfId="13364"/>
    <cellStyle name="Normal 12 2 8 2" xfId="13365"/>
    <cellStyle name="Normal 12 2 9" xfId="13366"/>
    <cellStyle name="Normal 12 3" xfId="1850"/>
    <cellStyle name="Normal 12 3 2" xfId="2539"/>
    <cellStyle name="Normal 12 3 2 2" xfId="13367"/>
    <cellStyle name="Normal 12 3 2 2 2" xfId="13368"/>
    <cellStyle name="Normal 12 3 2 2 2 2" xfId="13369"/>
    <cellStyle name="Normal 12 3 2 2 3" xfId="13370"/>
    <cellStyle name="Normal 12 3 2 2 3 2" xfId="13371"/>
    <cellStyle name="Normal 12 3 2 2 4" xfId="13372"/>
    <cellStyle name="Normal 12 3 2 3" xfId="13373"/>
    <cellStyle name="Normal 12 3 2 3 2" xfId="13374"/>
    <cellStyle name="Normal 12 3 2 4" xfId="13375"/>
    <cellStyle name="Normal 12 3 2 4 2" xfId="13376"/>
    <cellStyle name="Normal 12 3 2 5" xfId="13377"/>
    <cellStyle name="Normal 12 3 2 5 2" xfId="13378"/>
    <cellStyle name="Normal 12 3 2 6" xfId="13379"/>
    <cellStyle name="Normal 12 3 3" xfId="13380"/>
    <cellStyle name="Normal 12 3 3 2" xfId="13381"/>
    <cellStyle name="Normal 12 3 3 2 2" xfId="13382"/>
    <cellStyle name="Normal 12 3 3 2 2 2" xfId="13383"/>
    <cellStyle name="Normal 12 3 3 2 3" xfId="13384"/>
    <cellStyle name="Normal 12 3 3 2 3 2" xfId="13385"/>
    <cellStyle name="Normal 12 3 3 2 4" xfId="13386"/>
    <cellStyle name="Normal 12 3 3 3" xfId="13387"/>
    <cellStyle name="Normal 12 3 3 3 2" xfId="13388"/>
    <cellStyle name="Normal 12 3 3 4" xfId="13389"/>
    <cellStyle name="Normal 12 3 3 4 2" xfId="13390"/>
    <cellStyle name="Normal 12 3 3 5" xfId="13391"/>
    <cellStyle name="Normal 12 3 4" xfId="13392"/>
    <cellStyle name="Normal 12 3 4 2" xfId="13393"/>
    <cellStyle name="Normal 12 3 4 2 2" xfId="13394"/>
    <cellStyle name="Normal 12 3 4 3" xfId="13395"/>
    <cellStyle name="Normal 12 3 4 3 2" xfId="13396"/>
    <cellStyle name="Normal 12 3 4 4" xfId="13397"/>
    <cellStyle name="Normal 12 3 5" xfId="13398"/>
    <cellStyle name="Normal 12 3 5 2" xfId="13399"/>
    <cellStyle name="Normal 12 3 6" xfId="13400"/>
    <cellStyle name="Normal 12 3 6 2" xfId="13401"/>
    <cellStyle name="Normal 12 3 7" xfId="13402"/>
    <cellStyle name="Normal 12 3 7 2" xfId="13403"/>
    <cellStyle name="Normal 12 3 8" xfId="13404"/>
    <cellStyle name="Normal 12 4" xfId="1851"/>
    <cellStyle name="Normal 12 4 2" xfId="2540"/>
    <cellStyle name="Normal 12 4 2 2" xfId="13405"/>
    <cellStyle name="Normal 12 4 2 2 2" xfId="13406"/>
    <cellStyle name="Normal 12 4 2 2 2 2" xfId="13407"/>
    <cellStyle name="Normal 12 4 2 2 3" xfId="13408"/>
    <cellStyle name="Normal 12 4 2 2 3 2" xfId="13409"/>
    <cellStyle name="Normal 12 4 2 2 4" xfId="13410"/>
    <cellStyle name="Normal 12 4 2 3" xfId="13411"/>
    <cellStyle name="Normal 12 4 2 3 2" xfId="13412"/>
    <cellStyle name="Normal 12 4 2 4" xfId="13413"/>
    <cellStyle name="Normal 12 4 2 4 2" xfId="13414"/>
    <cellStyle name="Normal 12 4 2 5" xfId="13415"/>
    <cellStyle name="Normal 12 4 2 5 2" xfId="13416"/>
    <cellStyle name="Normal 12 4 2 6" xfId="13417"/>
    <cellStyle name="Normal 12 4 3" xfId="13418"/>
    <cellStyle name="Normal 12 4 3 2" xfId="13419"/>
    <cellStyle name="Normal 12 4 3 2 2" xfId="13420"/>
    <cellStyle name="Normal 12 4 3 2 2 2" xfId="13421"/>
    <cellStyle name="Normal 12 4 3 2 3" xfId="13422"/>
    <cellStyle name="Normal 12 4 3 2 3 2" xfId="13423"/>
    <cellStyle name="Normal 12 4 3 2 4" xfId="13424"/>
    <cellStyle name="Normal 12 4 3 3" xfId="13425"/>
    <cellStyle name="Normal 12 4 3 3 2" xfId="13426"/>
    <cellStyle name="Normal 12 4 3 4" xfId="13427"/>
    <cellStyle name="Normal 12 4 3 4 2" xfId="13428"/>
    <cellStyle name="Normal 12 4 3 5" xfId="13429"/>
    <cellStyle name="Normal 12 4 4" xfId="13430"/>
    <cellStyle name="Normal 12 4 4 2" xfId="13431"/>
    <cellStyle name="Normal 12 4 4 2 2" xfId="13432"/>
    <cellStyle name="Normal 12 4 4 3" xfId="13433"/>
    <cellStyle name="Normal 12 4 4 3 2" xfId="13434"/>
    <cellStyle name="Normal 12 4 4 4" xfId="13435"/>
    <cellStyle name="Normal 12 4 5" xfId="13436"/>
    <cellStyle name="Normal 12 4 5 2" xfId="13437"/>
    <cellStyle name="Normal 12 4 6" xfId="13438"/>
    <cellStyle name="Normal 12 4 6 2" xfId="13439"/>
    <cellStyle name="Normal 12 4 7" xfId="13440"/>
    <cellStyle name="Normal 12 4 7 2" xfId="13441"/>
    <cellStyle name="Normal 12 4 8" xfId="13442"/>
    <cellStyle name="Normal 12 5" xfId="13443"/>
    <cellStyle name="Normal 120" xfId="574"/>
    <cellStyle name="Normal 120 2" xfId="13444"/>
    <cellStyle name="Normal 121" xfId="575"/>
    <cellStyle name="Normal 121 2" xfId="13445"/>
    <cellStyle name="Normal 122" xfId="576"/>
    <cellStyle name="Normal 122 2" xfId="13446"/>
    <cellStyle name="Normal 123" xfId="577"/>
    <cellStyle name="Normal 123 2" xfId="13447"/>
    <cellStyle name="Normal 124" xfId="578"/>
    <cellStyle name="Normal 124 2" xfId="13448"/>
    <cellStyle name="Normal 125" xfId="579"/>
    <cellStyle name="Normal 125 2" xfId="13449"/>
    <cellStyle name="Normal 126" xfId="580"/>
    <cellStyle name="Normal 126 2" xfId="13450"/>
    <cellStyle name="Normal 127" xfId="581"/>
    <cellStyle name="Normal 127 2" xfId="13451"/>
    <cellStyle name="Normal 128" xfId="582"/>
    <cellStyle name="Normal 128 2" xfId="13452"/>
    <cellStyle name="Normal 129" xfId="583"/>
    <cellStyle name="Normal 129 2" xfId="13453"/>
    <cellStyle name="Normal 13" xfId="63"/>
    <cellStyle name="Normal 13 2" xfId="286"/>
    <cellStyle name="Normal 13 2 2" xfId="13454"/>
    <cellStyle name="Normal 130" xfId="584"/>
    <cellStyle name="Normal 130 2" xfId="13455"/>
    <cellStyle name="Normal 131" xfId="585"/>
    <cellStyle name="Normal 131 2" xfId="13456"/>
    <cellStyle name="Normal 132" xfId="586"/>
    <cellStyle name="Normal 132 2" xfId="13457"/>
    <cellStyle name="Normal 133" xfId="587"/>
    <cellStyle name="Normal 133 2" xfId="13458"/>
    <cellStyle name="Normal 134" xfId="588"/>
    <cellStyle name="Normal 134 2" xfId="13459"/>
    <cellStyle name="Normal 135" xfId="589"/>
    <cellStyle name="Normal 135 2" xfId="13460"/>
    <cellStyle name="Normal 136" xfId="590"/>
    <cellStyle name="Normal 136 2" xfId="13461"/>
    <cellStyle name="Normal 137" xfId="591"/>
    <cellStyle name="Normal 137 2" xfId="13462"/>
    <cellStyle name="Normal 138" xfId="592"/>
    <cellStyle name="Normal 138 2" xfId="13463"/>
    <cellStyle name="Normal 139" xfId="593"/>
    <cellStyle name="Normal 139 2" xfId="13464"/>
    <cellStyle name="Normal 14" xfId="287"/>
    <cellStyle name="Normal 14 2" xfId="1852"/>
    <cellStyle name="Normal 14 2 2" xfId="1853"/>
    <cellStyle name="Normal 14 2 2 2" xfId="2542"/>
    <cellStyle name="Normal 14 2 2 2 2" xfId="13465"/>
    <cellStyle name="Normal 14 2 2 2 2 2" xfId="13466"/>
    <cellStyle name="Normal 14 2 2 2 2 2 2" xfId="13467"/>
    <cellStyle name="Normal 14 2 2 2 2 3" xfId="13468"/>
    <cellStyle name="Normal 14 2 2 2 2 3 2" xfId="13469"/>
    <cellStyle name="Normal 14 2 2 2 2 4" xfId="13470"/>
    <cellStyle name="Normal 14 2 2 2 3" xfId="13471"/>
    <cellStyle name="Normal 14 2 2 2 3 2" xfId="13472"/>
    <cellStyle name="Normal 14 2 2 2 4" xfId="13473"/>
    <cellStyle name="Normal 14 2 2 2 4 2" xfId="13474"/>
    <cellStyle name="Normal 14 2 2 2 5" xfId="13475"/>
    <cellStyle name="Normal 14 2 2 2 5 2" xfId="13476"/>
    <cellStyle name="Normal 14 2 2 2 6" xfId="13477"/>
    <cellStyle name="Normal 14 2 2 3" xfId="13478"/>
    <cellStyle name="Normal 14 2 2 3 2" xfId="13479"/>
    <cellStyle name="Normal 14 2 2 3 2 2" xfId="13480"/>
    <cellStyle name="Normal 14 2 2 3 2 2 2" xfId="13481"/>
    <cellStyle name="Normal 14 2 2 3 2 3" xfId="13482"/>
    <cellStyle name="Normal 14 2 2 3 2 3 2" xfId="13483"/>
    <cellStyle name="Normal 14 2 2 3 2 4" xfId="13484"/>
    <cellStyle name="Normal 14 2 2 3 3" xfId="13485"/>
    <cellStyle name="Normal 14 2 2 3 3 2" xfId="13486"/>
    <cellStyle name="Normal 14 2 2 3 4" xfId="13487"/>
    <cellStyle name="Normal 14 2 2 3 4 2" xfId="13488"/>
    <cellStyle name="Normal 14 2 2 3 5" xfId="13489"/>
    <cellStyle name="Normal 14 2 2 4" xfId="13490"/>
    <cellStyle name="Normal 14 2 2 4 2" xfId="13491"/>
    <cellStyle name="Normal 14 2 2 4 2 2" xfId="13492"/>
    <cellStyle name="Normal 14 2 2 4 3" xfId="13493"/>
    <cellStyle name="Normal 14 2 2 4 3 2" xfId="13494"/>
    <cellStyle name="Normal 14 2 2 4 4" xfId="13495"/>
    <cellStyle name="Normal 14 2 2 5" xfId="13496"/>
    <cellStyle name="Normal 14 2 2 5 2" xfId="13497"/>
    <cellStyle name="Normal 14 2 2 6" xfId="13498"/>
    <cellStyle name="Normal 14 2 2 6 2" xfId="13499"/>
    <cellStyle name="Normal 14 2 2 7" xfId="13500"/>
    <cellStyle name="Normal 14 2 2 7 2" xfId="13501"/>
    <cellStyle name="Normal 14 2 2 8" xfId="13502"/>
    <cellStyle name="Normal 14 2 3" xfId="2541"/>
    <cellStyle name="Normal 14 2 3 2" xfId="13503"/>
    <cellStyle name="Normal 14 2 3 2 2" xfId="13504"/>
    <cellStyle name="Normal 14 2 3 2 2 2" xfId="13505"/>
    <cellStyle name="Normal 14 2 3 2 3" xfId="13506"/>
    <cellStyle name="Normal 14 2 3 2 3 2" xfId="13507"/>
    <cellStyle name="Normal 14 2 3 2 4" xfId="13508"/>
    <cellStyle name="Normal 14 2 3 3" xfId="13509"/>
    <cellStyle name="Normal 14 2 3 3 2" xfId="13510"/>
    <cellStyle name="Normal 14 2 3 4" xfId="13511"/>
    <cellStyle name="Normal 14 2 3 4 2" xfId="13512"/>
    <cellStyle name="Normal 14 2 3 5" xfId="13513"/>
    <cellStyle name="Normal 14 2 3 5 2" xfId="13514"/>
    <cellStyle name="Normal 14 2 3 6" xfId="13515"/>
    <cellStyle name="Normal 14 2 4" xfId="13516"/>
    <cellStyle name="Normal 14 2 4 2" xfId="13517"/>
    <cellStyle name="Normal 14 2 4 2 2" xfId="13518"/>
    <cellStyle name="Normal 14 2 4 2 2 2" xfId="13519"/>
    <cellStyle name="Normal 14 2 4 2 3" xfId="13520"/>
    <cellStyle name="Normal 14 2 4 2 3 2" xfId="13521"/>
    <cellStyle name="Normal 14 2 4 2 4" xfId="13522"/>
    <cellStyle name="Normal 14 2 4 3" xfId="13523"/>
    <cellStyle name="Normal 14 2 4 3 2" xfId="13524"/>
    <cellStyle name="Normal 14 2 4 4" xfId="13525"/>
    <cellStyle name="Normal 14 2 4 4 2" xfId="13526"/>
    <cellStyle name="Normal 14 2 4 5" xfId="13527"/>
    <cellStyle name="Normal 14 2 5" xfId="13528"/>
    <cellStyle name="Normal 14 2 5 2" xfId="13529"/>
    <cellStyle name="Normal 14 2 5 2 2" xfId="13530"/>
    <cellStyle name="Normal 14 2 5 3" xfId="13531"/>
    <cellStyle name="Normal 14 2 5 3 2" xfId="13532"/>
    <cellStyle name="Normal 14 2 5 4" xfId="13533"/>
    <cellStyle name="Normal 14 2 6" xfId="13534"/>
    <cellStyle name="Normal 14 2 6 2" xfId="13535"/>
    <cellStyle name="Normal 14 2 7" xfId="13536"/>
    <cellStyle name="Normal 14 2 7 2" xfId="13537"/>
    <cellStyle name="Normal 14 2 8" xfId="13538"/>
    <cellStyle name="Normal 14 2 8 2" xfId="13539"/>
    <cellStyle name="Normal 14 2 9" xfId="13540"/>
    <cellStyle name="Normal 14 3" xfId="1854"/>
    <cellStyle name="Normal 14 3 2" xfId="2543"/>
    <cellStyle name="Normal 14 3 2 2" xfId="13541"/>
    <cellStyle name="Normal 14 3 2 2 2" xfId="13542"/>
    <cellStyle name="Normal 14 3 2 2 2 2" xfId="13543"/>
    <cellStyle name="Normal 14 3 2 2 3" xfId="13544"/>
    <cellStyle name="Normal 14 3 2 2 3 2" xfId="13545"/>
    <cellStyle name="Normal 14 3 2 2 4" xfId="13546"/>
    <cellStyle name="Normal 14 3 2 3" xfId="13547"/>
    <cellStyle name="Normal 14 3 2 3 2" xfId="13548"/>
    <cellStyle name="Normal 14 3 2 4" xfId="13549"/>
    <cellStyle name="Normal 14 3 2 4 2" xfId="13550"/>
    <cellStyle name="Normal 14 3 2 5" xfId="13551"/>
    <cellStyle name="Normal 14 3 2 5 2" xfId="13552"/>
    <cellStyle name="Normal 14 3 2 6" xfId="13553"/>
    <cellStyle name="Normal 14 3 3" xfId="13554"/>
    <cellStyle name="Normal 14 3 3 2" xfId="13555"/>
    <cellStyle name="Normal 14 3 3 2 2" xfId="13556"/>
    <cellStyle name="Normal 14 3 3 2 2 2" xfId="13557"/>
    <cellStyle name="Normal 14 3 3 2 3" xfId="13558"/>
    <cellStyle name="Normal 14 3 3 2 3 2" xfId="13559"/>
    <cellStyle name="Normal 14 3 3 2 4" xfId="13560"/>
    <cellStyle name="Normal 14 3 3 3" xfId="13561"/>
    <cellStyle name="Normal 14 3 3 3 2" xfId="13562"/>
    <cellStyle name="Normal 14 3 3 4" xfId="13563"/>
    <cellStyle name="Normal 14 3 3 4 2" xfId="13564"/>
    <cellStyle name="Normal 14 3 3 5" xfId="13565"/>
    <cellStyle name="Normal 14 3 4" xfId="13566"/>
    <cellStyle name="Normal 14 3 4 2" xfId="13567"/>
    <cellStyle name="Normal 14 3 4 2 2" xfId="13568"/>
    <cellStyle name="Normal 14 3 4 3" xfId="13569"/>
    <cellStyle name="Normal 14 3 4 3 2" xfId="13570"/>
    <cellStyle name="Normal 14 3 4 4" xfId="13571"/>
    <cellStyle name="Normal 14 3 5" xfId="13572"/>
    <cellStyle name="Normal 14 3 5 2" xfId="13573"/>
    <cellStyle name="Normal 14 3 6" xfId="13574"/>
    <cellStyle name="Normal 14 3 6 2" xfId="13575"/>
    <cellStyle name="Normal 14 3 7" xfId="13576"/>
    <cellStyle name="Normal 14 3 7 2" xfId="13577"/>
    <cellStyle name="Normal 14 3 8" xfId="13578"/>
    <cellStyle name="Normal 14 4" xfId="1855"/>
    <cellStyle name="Normal 14 4 2" xfId="2544"/>
    <cellStyle name="Normal 14 4 2 2" xfId="13579"/>
    <cellStyle name="Normal 14 4 2 2 2" xfId="13580"/>
    <cellStyle name="Normal 14 4 2 2 2 2" xfId="13581"/>
    <cellStyle name="Normal 14 4 2 2 3" xfId="13582"/>
    <cellStyle name="Normal 14 4 2 2 3 2" xfId="13583"/>
    <cellStyle name="Normal 14 4 2 2 4" xfId="13584"/>
    <cellStyle name="Normal 14 4 2 3" xfId="13585"/>
    <cellStyle name="Normal 14 4 2 3 2" xfId="13586"/>
    <cellStyle name="Normal 14 4 2 4" xfId="13587"/>
    <cellStyle name="Normal 14 4 2 4 2" xfId="13588"/>
    <cellStyle name="Normal 14 4 2 5" xfId="13589"/>
    <cellStyle name="Normal 14 4 2 5 2" xfId="13590"/>
    <cellStyle name="Normal 14 4 2 6" xfId="13591"/>
    <cellStyle name="Normal 14 4 3" xfId="13592"/>
    <cellStyle name="Normal 14 4 3 2" xfId="13593"/>
    <cellStyle name="Normal 14 4 3 2 2" xfId="13594"/>
    <cellStyle name="Normal 14 4 3 2 2 2" xfId="13595"/>
    <cellStyle name="Normal 14 4 3 2 3" xfId="13596"/>
    <cellStyle name="Normal 14 4 3 2 3 2" xfId="13597"/>
    <cellStyle name="Normal 14 4 3 2 4" xfId="13598"/>
    <cellStyle name="Normal 14 4 3 3" xfId="13599"/>
    <cellStyle name="Normal 14 4 3 3 2" xfId="13600"/>
    <cellStyle name="Normal 14 4 3 4" xfId="13601"/>
    <cellStyle name="Normal 14 4 3 4 2" xfId="13602"/>
    <cellStyle name="Normal 14 4 3 5" xfId="13603"/>
    <cellStyle name="Normal 14 4 4" xfId="13604"/>
    <cellStyle name="Normal 14 4 4 2" xfId="13605"/>
    <cellStyle name="Normal 14 4 4 2 2" xfId="13606"/>
    <cellStyle name="Normal 14 4 4 3" xfId="13607"/>
    <cellStyle name="Normal 14 4 4 3 2" xfId="13608"/>
    <cellStyle name="Normal 14 4 4 4" xfId="13609"/>
    <cellStyle name="Normal 14 4 5" xfId="13610"/>
    <cellStyle name="Normal 14 4 5 2" xfId="13611"/>
    <cellStyle name="Normal 14 4 6" xfId="13612"/>
    <cellStyle name="Normal 14 4 6 2" xfId="13613"/>
    <cellStyle name="Normal 14 4 7" xfId="13614"/>
    <cellStyle name="Normal 14 4 7 2" xfId="13615"/>
    <cellStyle name="Normal 14 4 8" xfId="13616"/>
    <cellStyle name="Normal 14 5" xfId="13617"/>
    <cellStyle name="Normal 140" xfId="594"/>
    <cellStyle name="Normal 140 2" xfId="13618"/>
    <cellStyle name="Normal 141" xfId="595"/>
    <cellStyle name="Normal 141 2" xfId="13619"/>
    <cellStyle name="Normal 142" xfId="596"/>
    <cellStyle name="Normal 142 2" xfId="13620"/>
    <cellStyle name="Normal 143" xfId="597"/>
    <cellStyle name="Normal 143 2" xfId="13621"/>
    <cellStyle name="Normal 144" xfId="598"/>
    <cellStyle name="Normal 144 2" xfId="13622"/>
    <cellStyle name="Normal 145" xfId="599"/>
    <cellStyle name="Normal 145 2" xfId="13623"/>
    <cellStyle name="Normal 146" xfId="600"/>
    <cellStyle name="Normal 146 2" xfId="13624"/>
    <cellStyle name="Normal 147" xfId="601"/>
    <cellStyle name="Normal 147 2" xfId="13625"/>
    <cellStyle name="Normal 148" xfId="602"/>
    <cellStyle name="Normal 148 2" xfId="13626"/>
    <cellStyle name="Normal 149" xfId="603"/>
    <cellStyle name="Normal 149 2" xfId="13627"/>
    <cellStyle name="Normal 15" xfId="288"/>
    <cellStyle name="Normal 15 2" xfId="1856"/>
    <cellStyle name="Normal 15 2 2" xfId="1857"/>
    <cellStyle name="Normal 15 2 2 2" xfId="2546"/>
    <cellStyle name="Normal 15 2 2 2 2" xfId="13628"/>
    <cellStyle name="Normal 15 2 2 2 2 2" xfId="13629"/>
    <cellStyle name="Normal 15 2 2 2 2 2 2" xfId="13630"/>
    <cellStyle name="Normal 15 2 2 2 2 3" xfId="13631"/>
    <cellStyle name="Normal 15 2 2 2 2 3 2" xfId="13632"/>
    <cellStyle name="Normal 15 2 2 2 2 4" xfId="13633"/>
    <cellStyle name="Normal 15 2 2 2 3" xfId="13634"/>
    <cellStyle name="Normal 15 2 2 2 3 2" xfId="13635"/>
    <cellStyle name="Normal 15 2 2 2 4" xfId="13636"/>
    <cellStyle name="Normal 15 2 2 2 4 2" xfId="13637"/>
    <cellStyle name="Normal 15 2 2 2 5" xfId="13638"/>
    <cellStyle name="Normal 15 2 2 2 5 2" xfId="13639"/>
    <cellStyle name="Normal 15 2 2 2 6" xfId="13640"/>
    <cellStyle name="Normal 15 2 2 3" xfId="13641"/>
    <cellStyle name="Normal 15 2 2 3 2" xfId="13642"/>
    <cellStyle name="Normal 15 2 2 3 2 2" xfId="13643"/>
    <cellStyle name="Normal 15 2 2 3 2 2 2" xfId="13644"/>
    <cellStyle name="Normal 15 2 2 3 2 3" xfId="13645"/>
    <cellStyle name="Normal 15 2 2 3 2 3 2" xfId="13646"/>
    <cellStyle name="Normal 15 2 2 3 2 4" xfId="13647"/>
    <cellStyle name="Normal 15 2 2 3 3" xfId="13648"/>
    <cellStyle name="Normal 15 2 2 3 3 2" xfId="13649"/>
    <cellStyle name="Normal 15 2 2 3 4" xfId="13650"/>
    <cellStyle name="Normal 15 2 2 3 4 2" xfId="13651"/>
    <cellStyle name="Normal 15 2 2 3 5" xfId="13652"/>
    <cellStyle name="Normal 15 2 2 4" xfId="13653"/>
    <cellStyle name="Normal 15 2 2 4 2" xfId="13654"/>
    <cellStyle name="Normal 15 2 2 4 2 2" xfId="13655"/>
    <cellStyle name="Normal 15 2 2 4 3" xfId="13656"/>
    <cellStyle name="Normal 15 2 2 4 3 2" xfId="13657"/>
    <cellStyle name="Normal 15 2 2 4 4" xfId="13658"/>
    <cellStyle name="Normal 15 2 2 5" xfId="13659"/>
    <cellStyle name="Normal 15 2 2 5 2" xfId="13660"/>
    <cellStyle name="Normal 15 2 2 6" xfId="13661"/>
    <cellStyle name="Normal 15 2 2 6 2" xfId="13662"/>
    <cellStyle name="Normal 15 2 2 7" xfId="13663"/>
    <cellStyle name="Normal 15 2 2 7 2" xfId="13664"/>
    <cellStyle name="Normal 15 2 2 8" xfId="13665"/>
    <cellStyle name="Normal 15 2 3" xfId="2545"/>
    <cellStyle name="Normal 15 2 3 2" xfId="13666"/>
    <cellStyle name="Normal 15 2 3 2 2" xfId="13667"/>
    <cellStyle name="Normal 15 2 3 2 2 2" xfId="13668"/>
    <cellStyle name="Normal 15 2 3 2 3" xfId="13669"/>
    <cellStyle name="Normal 15 2 3 2 3 2" xfId="13670"/>
    <cellStyle name="Normal 15 2 3 2 4" xfId="13671"/>
    <cellStyle name="Normal 15 2 3 3" xfId="13672"/>
    <cellStyle name="Normal 15 2 3 3 2" xfId="13673"/>
    <cellStyle name="Normal 15 2 3 4" xfId="13674"/>
    <cellStyle name="Normal 15 2 3 4 2" xfId="13675"/>
    <cellStyle name="Normal 15 2 3 5" xfId="13676"/>
    <cellStyle name="Normal 15 2 3 5 2" xfId="13677"/>
    <cellStyle name="Normal 15 2 3 6" xfId="13678"/>
    <cellStyle name="Normal 15 2 4" xfId="13679"/>
    <cellStyle name="Normal 15 2 4 2" xfId="13680"/>
    <cellStyle name="Normal 15 2 4 2 2" xfId="13681"/>
    <cellStyle name="Normal 15 2 4 2 2 2" xfId="13682"/>
    <cellStyle name="Normal 15 2 4 2 3" xfId="13683"/>
    <cellStyle name="Normal 15 2 4 2 3 2" xfId="13684"/>
    <cellStyle name="Normal 15 2 4 2 4" xfId="13685"/>
    <cellStyle name="Normal 15 2 4 3" xfId="13686"/>
    <cellStyle name="Normal 15 2 4 3 2" xfId="13687"/>
    <cellStyle name="Normal 15 2 4 4" xfId="13688"/>
    <cellStyle name="Normal 15 2 4 4 2" xfId="13689"/>
    <cellStyle name="Normal 15 2 4 5" xfId="13690"/>
    <cellStyle name="Normal 15 2 5" xfId="13691"/>
    <cellStyle name="Normal 15 2 5 2" xfId="13692"/>
    <cellStyle name="Normal 15 2 5 2 2" xfId="13693"/>
    <cellStyle name="Normal 15 2 5 3" xfId="13694"/>
    <cellStyle name="Normal 15 2 5 3 2" xfId="13695"/>
    <cellStyle name="Normal 15 2 5 4" xfId="13696"/>
    <cellStyle name="Normal 15 2 6" xfId="13697"/>
    <cellStyle name="Normal 15 2 6 2" xfId="13698"/>
    <cellStyle name="Normal 15 2 7" xfId="13699"/>
    <cellStyle name="Normal 15 2 7 2" xfId="13700"/>
    <cellStyle name="Normal 15 2 8" xfId="13701"/>
    <cellStyle name="Normal 15 2 8 2" xfId="13702"/>
    <cellStyle name="Normal 15 2 9" xfId="13703"/>
    <cellStyle name="Normal 15 3" xfId="1858"/>
    <cellStyle name="Normal 15 3 2" xfId="2547"/>
    <cellStyle name="Normal 15 3 2 2" xfId="13704"/>
    <cellStyle name="Normal 15 3 2 2 2" xfId="13705"/>
    <cellStyle name="Normal 15 3 2 2 2 2" xfId="13706"/>
    <cellStyle name="Normal 15 3 2 2 3" xfId="13707"/>
    <cellStyle name="Normal 15 3 2 2 3 2" xfId="13708"/>
    <cellStyle name="Normal 15 3 2 2 4" xfId="13709"/>
    <cellStyle name="Normal 15 3 2 3" xfId="13710"/>
    <cellStyle name="Normal 15 3 2 3 2" xfId="13711"/>
    <cellStyle name="Normal 15 3 2 4" xfId="13712"/>
    <cellStyle name="Normal 15 3 2 4 2" xfId="13713"/>
    <cellStyle name="Normal 15 3 2 5" xfId="13714"/>
    <cellStyle name="Normal 15 3 2 5 2" xfId="13715"/>
    <cellStyle name="Normal 15 3 2 6" xfId="13716"/>
    <cellStyle name="Normal 15 3 3" xfId="13717"/>
    <cellStyle name="Normal 15 3 3 2" xfId="13718"/>
    <cellStyle name="Normal 15 3 3 2 2" xfId="13719"/>
    <cellStyle name="Normal 15 3 3 2 2 2" xfId="13720"/>
    <cellStyle name="Normal 15 3 3 2 3" xfId="13721"/>
    <cellStyle name="Normal 15 3 3 2 3 2" xfId="13722"/>
    <cellStyle name="Normal 15 3 3 2 4" xfId="13723"/>
    <cellStyle name="Normal 15 3 3 3" xfId="13724"/>
    <cellStyle name="Normal 15 3 3 3 2" xfId="13725"/>
    <cellStyle name="Normal 15 3 3 4" xfId="13726"/>
    <cellStyle name="Normal 15 3 3 4 2" xfId="13727"/>
    <cellStyle name="Normal 15 3 3 5" xfId="13728"/>
    <cellStyle name="Normal 15 3 4" xfId="13729"/>
    <cellStyle name="Normal 15 3 4 2" xfId="13730"/>
    <cellStyle name="Normal 15 3 4 2 2" xfId="13731"/>
    <cellStyle name="Normal 15 3 4 3" xfId="13732"/>
    <cellStyle name="Normal 15 3 4 3 2" xfId="13733"/>
    <cellStyle name="Normal 15 3 4 4" xfId="13734"/>
    <cellStyle name="Normal 15 3 5" xfId="13735"/>
    <cellStyle name="Normal 15 3 5 2" xfId="13736"/>
    <cellStyle name="Normal 15 3 6" xfId="13737"/>
    <cellStyle name="Normal 15 3 6 2" xfId="13738"/>
    <cellStyle name="Normal 15 3 7" xfId="13739"/>
    <cellStyle name="Normal 15 3 7 2" xfId="13740"/>
    <cellStyle name="Normal 15 3 8" xfId="13741"/>
    <cellStyle name="Normal 15 4" xfId="1859"/>
    <cellStyle name="Normal 15 4 2" xfId="2548"/>
    <cellStyle name="Normal 15 4 2 2" xfId="13742"/>
    <cellStyle name="Normal 15 4 2 2 2" xfId="13743"/>
    <cellStyle name="Normal 15 4 2 2 2 2" xfId="13744"/>
    <cellStyle name="Normal 15 4 2 2 3" xfId="13745"/>
    <cellStyle name="Normal 15 4 2 2 3 2" xfId="13746"/>
    <cellStyle name="Normal 15 4 2 2 4" xfId="13747"/>
    <cellStyle name="Normal 15 4 2 3" xfId="13748"/>
    <cellStyle name="Normal 15 4 2 3 2" xfId="13749"/>
    <cellStyle name="Normal 15 4 2 4" xfId="13750"/>
    <cellStyle name="Normal 15 4 2 4 2" xfId="13751"/>
    <cellStyle name="Normal 15 4 2 5" xfId="13752"/>
    <cellStyle name="Normal 15 4 2 5 2" xfId="13753"/>
    <cellStyle name="Normal 15 4 2 6" xfId="13754"/>
    <cellStyle name="Normal 15 4 3" xfId="13755"/>
    <cellStyle name="Normal 15 4 3 2" xfId="13756"/>
    <cellStyle name="Normal 15 4 3 2 2" xfId="13757"/>
    <cellStyle name="Normal 15 4 3 2 2 2" xfId="13758"/>
    <cellStyle name="Normal 15 4 3 2 3" xfId="13759"/>
    <cellStyle name="Normal 15 4 3 2 3 2" xfId="13760"/>
    <cellStyle name="Normal 15 4 3 2 4" xfId="13761"/>
    <cellStyle name="Normal 15 4 3 3" xfId="13762"/>
    <cellStyle name="Normal 15 4 3 3 2" xfId="13763"/>
    <cellStyle name="Normal 15 4 3 4" xfId="13764"/>
    <cellStyle name="Normal 15 4 3 4 2" xfId="13765"/>
    <cellStyle name="Normal 15 4 3 5" xfId="13766"/>
    <cellStyle name="Normal 15 4 4" xfId="13767"/>
    <cellStyle name="Normal 15 4 4 2" xfId="13768"/>
    <cellStyle name="Normal 15 4 4 2 2" xfId="13769"/>
    <cellStyle name="Normal 15 4 4 3" xfId="13770"/>
    <cellStyle name="Normal 15 4 4 3 2" xfId="13771"/>
    <cellStyle name="Normal 15 4 4 4" xfId="13772"/>
    <cellStyle name="Normal 15 4 5" xfId="13773"/>
    <cellStyle name="Normal 15 4 5 2" xfId="13774"/>
    <cellStyle name="Normal 15 4 6" xfId="13775"/>
    <cellStyle name="Normal 15 4 6 2" xfId="13776"/>
    <cellStyle name="Normal 15 4 7" xfId="13777"/>
    <cellStyle name="Normal 15 4 7 2" xfId="13778"/>
    <cellStyle name="Normal 15 4 8" xfId="13779"/>
    <cellStyle name="Normal 15 5" xfId="13780"/>
    <cellStyle name="Normal 150" xfId="604"/>
    <cellStyle name="Normal 150 2" xfId="13781"/>
    <cellStyle name="Normal 151" xfId="605"/>
    <cellStyle name="Normal 151 2" xfId="13782"/>
    <cellStyle name="Normal 152" xfId="606"/>
    <cellStyle name="Normal 152 2" xfId="13783"/>
    <cellStyle name="Normal 153" xfId="607"/>
    <cellStyle name="Normal 153 2" xfId="13784"/>
    <cellStyle name="Normal 154" xfId="608"/>
    <cellStyle name="Normal 154 2" xfId="13785"/>
    <cellStyle name="Normal 155" xfId="609"/>
    <cellStyle name="Normal 155 2" xfId="13786"/>
    <cellStyle name="Normal 156" xfId="610"/>
    <cellStyle name="Normal 156 2" xfId="13787"/>
    <cellStyle name="Normal 157" xfId="611"/>
    <cellStyle name="Normal 157 2" xfId="13788"/>
    <cellStyle name="Normal 158" xfId="612"/>
    <cellStyle name="Normal 158 2" xfId="13789"/>
    <cellStyle name="Normal 159" xfId="613"/>
    <cellStyle name="Normal 159 2" xfId="13790"/>
    <cellStyle name="Normal 16" xfId="289"/>
    <cellStyle name="Normal 16 2" xfId="1860"/>
    <cellStyle name="Normal 16 3" xfId="13791"/>
    <cellStyle name="Normal 160" xfId="614"/>
    <cellStyle name="Normal 160 2" xfId="13792"/>
    <cellStyle name="Normal 161" xfId="615"/>
    <cellStyle name="Normal 161 2" xfId="13793"/>
    <cellStyle name="Normal 162" xfId="616"/>
    <cellStyle name="Normal 162 2" xfId="13794"/>
    <cellStyle name="Normal 163" xfId="617"/>
    <cellStyle name="Normal 163 2" xfId="13795"/>
    <cellStyle name="Normal 164" xfId="618"/>
    <cellStyle name="Normal 164 2" xfId="13796"/>
    <cellStyle name="Normal 165" xfId="619"/>
    <cellStyle name="Normal 165 2" xfId="13797"/>
    <cellStyle name="Normal 166" xfId="620"/>
    <cellStyle name="Normal 166 2" xfId="13798"/>
    <cellStyle name="Normal 167" xfId="621"/>
    <cellStyle name="Normal 167 2" xfId="13799"/>
    <cellStyle name="Normal 168" xfId="622"/>
    <cellStyle name="Normal 168 2" xfId="13800"/>
    <cellStyle name="Normal 169" xfId="623"/>
    <cellStyle name="Normal 169 2" xfId="13801"/>
    <cellStyle name="Normal 17" xfId="290"/>
    <cellStyle name="Normal 17 2" xfId="1861"/>
    <cellStyle name="Normal 17 3" xfId="13802"/>
    <cellStyle name="Normal 170" xfId="624"/>
    <cellStyle name="Normal 170 10" xfId="13803"/>
    <cellStyle name="Normal 170 10 2" xfId="13804"/>
    <cellStyle name="Normal 170 11" xfId="13805"/>
    <cellStyle name="Normal 170 11 2" xfId="13806"/>
    <cellStyle name="Normal 170 12" xfId="13807"/>
    <cellStyle name="Normal 170 13" xfId="13808"/>
    <cellStyle name="Normal 170 2" xfId="625"/>
    <cellStyle name="Normal 170 2 2" xfId="13809"/>
    <cellStyle name="Normal 170 3" xfId="804"/>
    <cellStyle name="Normal 170 3 2" xfId="2549"/>
    <cellStyle name="Normal 170 3 2 2" xfId="3337"/>
    <cellStyle name="Normal 170 3 2 2 2" xfId="13810"/>
    <cellStyle name="Normal 170 3 2 2 2 2" xfId="13811"/>
    <cellStyle name="Normal 170 3 2 2 3" xfId="13812"/>
    <cellStyle name="Normal 170 3 2 2 3 2" xfId="13813"/>
    <cellStyle name="Normal 170 3 2 2 4" xfId="13814"/>
    <cellStyle name="Normal 170 3 2 3" xfId="13815"/>
    <cellStyle name="Normal 170 3 2 3 2" xfId="13816"/>
    <cellStyle name="Normal 170 3 2 4" xfId="13817"/>
    <cellStyle name="Normal 170 3 2 4 2" xfId="13818"/>
    <cellStyle name="Normal 170 3 2 5" xfId="13819"/>
    <cellStyle name="Normal 170 3 2 5 2" xfId="13820"/>
    <cellStyle name="Normal 170 3 2 6" xfId="13821"/>
    <cellStyle name="Normal 170 3 3" xfId="1862"/>
    <cellStyle name="Normal 170 3 3 2" xfId="13822"/>
    <cellStyle name="Normal 170 3 3 2 2" xfId="13823"/>
    <cellStyle name="Normal 170 3 3 3" xfId="13824"/>
    <cellStyle name="Normal 170 3 3 3 2" xfId="13825"/>
    <cellStyle name="Normal 170 3 3 4" xfId="13826"/>
    <cellStyle name="Normal 170 3 4" xfId="3102"/>
    <cellStyle name="Normal 170 3 4 2" xfId="13827"/>
    <cellStyle name="Normal 170 3 5" xfId="13828"/>
    <cellStyle name="Normal 170 3 5 2" xfId="13829"/>
    <cellStyle name="Normal 170 3 6" xfId="13830"/>
    <cellStyle name="Normal 170 3 6 2" xfId="13831"/>
    <cellStyle name="Normal 170 3 7" xfId="13832"/>
    <cellStyle name="Normal 170 3 7 2" xfId="13833"/>
    <cellStyle name="Normal 170 3 8" xfId="13834"/>
    <cellStyle name="Normal 170 3 9" xfId="13835"/>
    <cellStyle name="Normal 170 4" xfId="1366"/>
    <cellStyle name="Normal 170 4 2" xfId="2265"/>
    <cellStyle name="Normal 170 4 2 2" xfId="13836"/>
    <cellStyle name="Normal 170 4 2 2 2" xfId="13837"/>
    <cellStyle name="Normal 170 4 2 2 2 2" xfId="13838"/>
    <cellStyle name="Normal 170 4 2 2 3" xfId="13839"/>
    <cellStyle name="Normal 170 4 2 2 3 2" xfId="13840"/>
    <cellStyle name="Normal 170 4 2 2 4" xfId="13841"/>
    <cellStyle name="Normal 170 4 2 3" xfId="13842"/>
    <cellStyle name="Normal 170 4 2 3 2" xfId="13843"/>
    <cellStyle name="Normal 170 4 2 4" xfId="13844"/>
    <cellStyle name="Normal 170 4 2 4 2" xfId="13845"/>
    <cellStyle name="Normal 170 4 2 5" xfId="13846"/>
    <cellStyle name="Normal 170 4 2 5 2" xfId="13847"/>
    <cellStyle name="Normal 170 4 2 6" xfId="13848"/>
    <cellStyle name="Normal 170 4 3" xfId="13849"/>
    <cellStyle name="Normal 170 4 3 2" xfId="13850"/>
    <cellStyle name="Normal 170 4 3 2 2" xfId="13851"/>
    <cellStyle name="Normal 170 4 3 3" xfId="13852"/>
    <cellStyle name="Normal 170 4 3 3 2" xfId="13853"/>
    <cellStyle name="Normal 170 4 3 4" xfId="13854"/>
    <cellStyle name="Normal 170 4 4" xfId="13855"/>
    <cellStyle name="Normal 170 4 4 2" xfId="13856"/>
    <cellStyle name="Normal 170 4 5" xfId="13857"/>
    <cellStyle name="Normal 170 4 5 2" xfId="13858"/>
    <cellStyle name="Normal 170 4 6" xfId="13859"/>
    <cellStyle name="Normal 170 4 6 2" xfId="13860"/>
    <cellStyle name="Normal 170 4 7" xfId="13861"/>
    <cellStyle name="Normal 170 5" xfId="2090"/>
    <cellStyle name="Normal 170 5 2" xfId="13862"/>
    <cellStyle name="Normal 170 5 2 2" xfId="13863"/>
    <cellStyle name="Normal 170 5 2 2 2" xfId="13864"/>
    <cellStyle name="Normal 170 5 2 3" xfId="13865"/>
    <cellStyle name="Normal 170 5 2 3 2" xfId="13866"/>
    <cellStyle name="Normal 170 5 2 4" xfId="13867"/>
    <cellStyle name="Normal 170 5 3" xfId="13868"/>
    <cellStyle name="Normal 170 5 3 2" xfId="13869"/>
    <cellStyle name="Normal 170 5 4" xfId="13870"/>
    <cellStyle name="Normal 170 5 4 2" xfId="13871"/>
    <cellStyle name="Normal 170 5 5" xfId="13872"/>
    <cellStyle name="Normal 170 5 5 2" xfId="13873"/>
    <cellStyle name="Normal 170 5 6" xfId="13874"/>
    <cellStyle name="Normal 170 6" xfId="1173"/>
    <cellStyle name="Normal 170 6 2" xfId="13875"/>
    <cellStyle name="Normal 170 6 2 2" xfId="13876"/>
    <cellStyle name="Normal 170 6 2 2 2" xfId="13877"/>
    <cellStyle name="Normal 170 6 2 3" xfId="13878"/>
    <cellStyle name="Normal 170 6 2 3 2" xfId="13879"/>
    <cellStyle name="Normal 170 6 2 4" xfId="13880"/>
    <cellStyle name="Normal 170 6 3" xfId="13881"/>
    <cellStyle name="Normal 170 6 3 2" xfId="13882"/>
    <cellStyle name="Normal 170 6 4" xfId="13883"/>
    <cellStyle name="Normal 170 6 4 2" xfId="13884"/>
    <cellStyle name="Normal 170 6 5" xfId="13885"/>
    <cellStyle name="Normal 170 7" xfId="2967"/>
    <cellStyle name="Normal 170 7 2" xfId="13886"/>
    <cellStyle name="Normal 170 7 2 2" xfId="13887"/>
    <cellStyle name="Normal 170 7 3" xfId="13888"/>
    <cellStyle name="Normal 170 7 3 2" xfId="13889"/>
    <cellStyle name="Normal 170 7 4" xfId="13890"/>
    <cellStyle name="Normal 170 8" xfId="13891"/>
    <cellStyle name="Normal 170 8 2" xfId="13892"/>
    <cellStyle name="Normal 170 9" xfId="13893"/>
    <cellStyle name="Normal 170 9 2" xfId="13894"/>
    <cellStyle name="Normal 171" xfId="626"/>
    <cellStyle name="Normal 171 10" xfId="13895"/>
    <cellStyle name="Normal 171 10 2" xfId="13896"/>
    <cellStyle name="Normal 171 11" xfId="13897"/>
    <cellStyle name="Normal 171 12" xfId="13898"/>
    <cellStyle name="Normal 171 2" xfId="805"/>
    <cellStyle name="Normal 171 2 2" xfId="2550"/>
    <cellStyle name="Normal 171 2 2 2" xfId="3338"/>
    <cellStyle name="Normal 171 2 2 2 2" xfId="13899"/>
    <cellStyle name="Normal 171 2 2 2 2 2" xfId="13900"/>
    <cellStyle name="Normal 171 2 2 2 3" xfId="13901"/>
    <cellStyle name="Normal 171 2 2 2 3 2" xfId="13902"/>
    <cellStyle name="Normal 171 2 2 2 4" xfId="13903"/>
    <cellStyle name="Normal 171 2 2 3" xfId="13904"/>
    <cellStyle name="Normal 171 2 2 3 2" xfId="13905"/>
    <cellStyle name="Normal 171 2 2 4" xfId="13906"/>
    <cellStyle name="Normal 171 2 2 4 2" xfId="13907"/>
    <cellStyle name="Normal 171 2 2 5" xfId="13908"/>
    <cellStyle name="Normal 171 2 2 5 2" xfId="13909"/>
    <cellStyle name="Normal 171 2 2 6" xfId="13910"/>
    <cellStyle name="Normal 171 2 3" xfId="1863"/>
    <cellStyle name="Normal 171 2 3 2" xfId="13911"/>
    <cellStyle name="Normal 171 2 3 2 2" xfId="13912"/>
    <cellStyle name="Normal 171 2 3 3" xfId="13913"/>
    <cellStyle name="Normal 171 2 3 3 2" xfId="13914"/>
    <cellStyle name="Normal 171 2 3 4" xfId="13915"/>
    <cellStyle name="Normal 171 2 4" xfId="3103"/>
    <cellStyle name="Normal 171 2 4 2" xfId="13916"/>
    <cellStyle name="Normal 171 2 5" xfId="13917"/>
    <cellStyle name="Normal 171 2 5 2" xfId="13918"/>
    <cellStyle name="Normal 171 2 6" xfId="13919"/>
    <cellStyle name="Normal 171 2 6 2" xfId="13920"/>
    <cellStyle name="Normal 171 2 7" xfId="13921"/>
    <cellStyle name="Normal 171 2 7 2" xfId="13922"/>
    <cellStyle name="Normal 171 2 8" xfId="13923"/>
    <cellStyle name="Normal 171 2 9" xfId="13924"/>
    <cellStyle name="Normal 171 3" xfId="1367"/>
    <cellStyle name="Normal 171 3 2" xfId="2266"/>
    <cellStyle name="Normal 171 3 2 2" xfId="13925"/>
    <cellStyle name="Normal 171 3 2 2 2" xfId="13926"/>
    <cellStyle name="Normal 171 3 2 2 2 2" xfId="13927"/>
    <cellStyle name="Normal 171 3 2 2 3" xfId="13928"/>
    <cellStyle name="Normal 171 3 2 2 3 2" xfId="13929"/>
    <cellStyle name="Normal 171 3 2 2 4" xfId="13930"/>
    <cellStyle name="Normal 171 3 2 3" xfId="13931"/>
    <cellStyle name="Normal 171 3 2 3 2" xfId="13932"/>
    <cellStyle name="Normal 171 3 2 4" xfId="13933"/>
    <cellStyle name="Normal 171 3 2 4 2" xfId="13934"/>
    <cellStyle name="Normal 171 3 2 5" xfId="13935"/>
    <cellStyle name="Normal 171 3 2 5 2" xfId="13936"/>
    <cellStyle name="Normal 171 3 2 6" xfId="13937"/>
    <cellStyle name="Normal 171 3 3" xfId="13938"/>
    <cellStyle name="Normal 171 3 3 2" xfId="13939"/>
    <cellStyle name="Normal 171 3 3 2 2" xfId="13940"/>
    <cellStyle name="Normal 171 3 3 3" xfId="13941"/>
    <cellStyle name="Normal 171 3 3 3 2" xfId="13942"/>
    <cellStyle name="Normal 171 3 3 4" xfId="13943"/>
    <cellStyle name="Normal 171 3 4" xfId="13944"/>
    <cellStyle name="Normal 171 3 4 2" xfId="13945"/>
    <cellStyle name="Normal 171 3 5" xfId="13946"/>
    <cellStyle name="Normal 171 3 5 2" xfId="13947"/>
    <cellStyle name="Normal 171 3 6" xfId="13948"/>
    <cellStyle name="Normal 171 3 6 2" xfId="13949"/>
    <cellStyle name="Normal 171 3 7" xfId="13950"/>
    <cellStyle name="Normal 171 4" xfId="2091"/>
    <cellStyle name="Normal 171 4 2" xfId="13951"/>
    <cellStyle name="Normal 171 4 2 2" xfId="13952"/>
    <cellStyle name="Normal 171 4 2 2 2" xfId="13953"/>
    <cellStyle name="Normal 171 4 2 3" xfId="13954"/>
    <cellStyle name="Normal 171 4 2 3 2" xfId="13955"/>
    <cellStyle name="Normal 171 4 2 4" xfId="13956"/>
    <cellStyle name="Normal 171 4 3" xfId="13957"/>
    <cellStyle name="Normal 171 4 3 2" xfId="13958"/>
    <cellStyle name="Normal 171 4 4" xfId="13959"/>
    <cellStyle name="Normal 171 4 4 2" xfId="13960"/>
    <cellStyle name="Normal 171 4 5" xfId="13961"/>
    <cellStyle name="Normal 171 4 5 2" xfId="13962"/>
    <cellStyle name="Normal 171 4 6" xfId="13963"/>
    <cellStyle name="Normal 171 5" xfId="1174"/>
    <cellStyle name="Normal 171 5 2" xfId="13964"/>
    <cellStyle name="Normal 171 5 2 2" xfId="13965"/>
    <cellStyle name="Normal 171 5 2 2 2" xfId="13966"/>
    <cellStyle name="Normal 171 5 2 3" xfId="13967"/>
    <cellStyle name="Normal 171 5 2 3 2" xfId="13968"/>
    <cellStyle name="Normal 171 5 2 4" xfId="13969"/>
    <cellStyle name="Normal 171 5 3" xfId="13970"/>
    <cellStyle name="Normal 171 5 3 2" xfId="13971"/>
    <cellStyle name="Normal 171 5 4" xfId="13972"/>
    <cellStyle name="Normal 171 5 4 2" xfId="13973"/>
    <cellStyle name="Normal 171 5 5" xfId="13974"/>
    <cellStyle name="Normal 171 6" xfId="2968"/>
    <cellStyle name="Normal 171 6 2" xfId="13975"/>
    <cellStyle name="Normal 171 6 2 2" xfId="13976"/>
    <cellStyle name="Normal 171 6 3" xfId="13977"/>
    <cellStyle name="Normal 171 6 3 2" xfId="13978"/>
    <cellStyle name="Normal 171 6 4" xfId="13979"/>
    <cellStyle name="Normal 171 7" xfId="13980"/>
    <cellStyle name="Normal 171 7 2" xfId="13981"/>
    <cellStyle name="Normal 171 8" xfId="13982"/>
    <cellStyle name="Normal 171 8 2" xfId="13983"/>
    <cellStyle name="Normal 171 9" xfId="13984"/>
    <cellStyle name="Normal 171 9 2" xfId="13985"/>
    <cellStyle name="Normal 172" xfId="627"/>
    <cellStyle name="Normal 172 10" xfId="13986"/>
    <cellStyle name="Normal 172 10 2" xfId="13987"/>
    <cellStyle name="Normal 172 11" xfId="13988"/>
    <cellStyle name="Normal 172 12" xfId="13989"/>
    <cellStyle name="Normal 172 2" xfId="806"/>
    <cellStyle name="Normal 172 2 2" xfId="2551"/>
    <cellStyle name="Normal 172 2 2 2" xfId="3339"/>
    <cellStyle name="Normal 172 2 2 2 2" xfId="13990"/>
    <cellStyle name="Normal 172 2 2 2 2 2" xfId="13991"/>
    <cellStyle name="Normal 172 2 2 2 3" xfId="13992"/>
    <cellStyle name="Normal 172 2 2 2 3 2" xfId="13993"/>
    <cellStyle name="Normal 172 2 2 2 4" xfId="13994"/>
    <cellStyle name="Normal 172 2 2 3" xfId="13995"/>
    <cellStyle name="Normal 172 2 2 3 2" xfId="13996"/>
    <cellStyle name="Normal 172 2 2 4" xfId="13997"/>
    <cellStyle name="Normal 172 2 2 4 2" xfId="13998"/>
    <cellStyle name="Normal 172 2 2 5" xfId="13999"/>
    <cellStyle name="Normal 172 2 2 5 2" xfId="14000"/>
    <cellStyle name="Normal 172 2 2 6" xfId="14001"/>
    <cellStyle name="Normal 172 2 3" xfId="1864"/>
    <cellStyle name="Normal 172 2 3 2" xfId="14002"/>
    <cellStyle name="Normal 172 2 3 2 2" xfId="14003"/>
    <cellStyle name="Normal 172 2 3 3" xfId="14004"/>
    <cellStyle name="Normal 172 2 3 3 2" xfId="14005"/>
    <cellStyle name="Normal 172 2 3 4" xfId="14006"/>
    <cellStyle name="Normal 172 2 4" xfId="3104"/>
    <cellStyle name="Normal 172 2 4 2" xfId="14007"/>
    <cellStyle name="Normal 172 2 5" xfId="14008"/>
    <cellStyle name="Normal 172 2 5 2" xfId="14009"/>
    <cellStyle name="Normal 172 2 6" xfId="14010"/>
    <cellStyle name="Normal 172 2 6 2" xfId="14011"/>
    <cellStyle name="Normal 172 2 7" xfId="14012"/>
    <cellStyle name="Normal 172 2 7 2" xfId="14013"/>
    <cellStyle name="Normal 172 2 8" xfId="14014"/>
    <cellStyle name="Normal 172 2 9" xfId="14015"/>
    <cellStyle name="Normal 172 3" xfId="1368"/>
    <cellStyle name="Normal 172 3 2" xfId="2267"/>
    <cellStyle name="Normal 172 3 2 2" xfId="14016"/>
    <cellStyle name="Normal 172 3 2 2 2" xfId="14017"/>
    <cellStyle name="Normal 172 3 2 2 2 2" xfId="14018"/>
    <cellStyle name="Normal 172 3 2 2 3" xfId="14019"/>
    <cellStyle name="Normal 172 3 2 2 3 2" xfId="14020"/>
    <cellStyle name="Normal 172 3 2 2 4" xfId="14021"/>
    <cellStyle name="Normal 172 3 2 3" xfId="14022"/>
    <cellStyle name="Normal 172 3 2 3 2" xfId="14023"/>
    <cellStyle name="Normal 172 3 2 4" xfId="14024"/>
    <cellStyle name="Normal 172 3 2 4 2" xfId="14025"/>
    <cellStyle name="Normal 172 3 2 5" xfId="14026"/>
    <cellStyle name="Normal 172 3 2 5 2" xfId="14027"/>
    <cellStyle name="Normal 172 3 2 6" xfId="14028"/>
    <cellStyle name="Normal 172 3 3" xfId="14029"/>
    <cellStyle name="Normal 172 3 3 2" xfId="14030"/>
    <cellStyle name="Normal 172 3 3 2 2" xfId="14031"/>
    <cellStyle name="Normal 172 3 3 3" xfId="14032"/>
    <cellStyle name="Normal 172 3 3 3 2" xfId="14033"/>
    <cellStyle name="Normal 172 3 3 4" xfId="14034"/>
    <cellStyle name="Normal 172 3 4" xfId="14035"/>
    <cellStyle name="Normal 172 3 4 2" xfId="14036"/>
    <cellStyle name="Normal 172 3 5" xfId="14037"/>
    <cellStyle name="Normal 172 3 5 2" xfId="14038"/>
    <cellStyle name="Normal 172 3 6" xfId="14039"/>
    <cellStyle name="Normal 172 3 6 2" xfId="14040"/>
    <cellStyle name="Normal 172 3 7" xfId="14041"/>
    <cellStyle name="Normal 172 4" xfId="2092"/>
    <cellStyle name="Normal 172 4 2" xfId="14042"/>
    <cellStyle name="Normal 172 4 2 2" xfId="14043"/>
    <cellStyle name="Normal 172 4 2 2 2" xfId="14044"/>
    <cellStyle name="Normal 172 4 2 3" xfId="14045"/>
    <cellStyle name="Normal 172 4 2 3 2" xfId="14046"/>
    <cellStyle name="Normal 172 4 2 4" xfId="14047"/>
    <cellStyle name="Normal 172 4 3" xfId="14048"/>
    <cellStyle name="Normal 172 4 3 2" xfId="14049"/>
    <cellStyle name="Normal 172 4 4" xfId="14050"/>
    <cellStyle name="Normal 172 4 4 2" xfId="14051"/>
    <cellStyle name="Normal 172 4 5" xfId="14052"/>
    <cellStyle name="Normal 172 4 5 2" xfId="14053"/>
    <cellStyle name="Normal 172 4 6" xfId="14054"/>
    <cellStyle name="Normal 172 5" xfId="1175"/>
    <cellStyle name="Normal 172 5 2" xfId="14055"/>
    <cellStyle name="Normal 172 5 2 2" xfId="14056"/>
    <cellStyle name="Normal 172 5 2 2 2" xfId="14057"/>
    <cellStyle name="Normal 172 5 2 3" xfId="14058"/>
    <cellStyle name="Normal 172 5 2 3 2" xfId="14059"/>
    <cellStyle name="Normal 172 5 2 4" xfId="14060"/>
    <cellStyle name="Normal 172 5 3" xfId="14061"/>
    <cellStyle name="Normal 172 5 3 2" xfId="14062"/>
    <cellStyle name="Normal 172 5 4" xfId="14063"/>
    <cellStyle name="Normal 172 5 4 2" xfId="14064"/>
    <cellStyle name="Normal 172 5 5" xfId="14065"/>
    <cellStyle name="Normal 172 6" xfId="2969"/>
    <cellStyle name="Normal 172 6 2" xfId="14066"/>
    <cellStyle name="Normal 172 6 2 2" xfId="14067"/>
    <cellStyle name="Normal 172 6 3" xfId="14068"/>
    <cellStyle name="Normal 172 6 3 2" xfId="14069"/>
    <cellStyle name="Normal 172 6 4" xfId="14070"/>
    <cellStyle name="Normal 172 7" xfId="14071"/>
    <cellStyle name="Normal 172 7 2" xfId="14072"/>
    <cellStyle name="Normal 172 8" xfId="14073"/>
    <cellStyle name="Normal 172 8 2" xfId="14074"/>
    <cellStyle name="Normal 172 9" xfId="14075"/>
    <cellStyle name="Normal 172 9 2" xfId="14076"/>
    <cellStyle name="Normal 173" xfId="628"/>
    <cellStyle name="Normal 174" xfId="629"/>
    <cellStyle name="Normal 175" xfId="630"/>
    <cellStyle name="Normal 176" xfId="631"/>
    <cellStyle name="Normal 176 10" xfId="14077"/>
    <cellStyle name="Normal 176 10 2" xfId="14078"/>
    <cellStyle name="Normal 176 11" xfId="14079"/>
    <cellStyle name="Normal 176 12" xfId="14080"/>
    <cellStyle name="Normal 176 2" xfId="807"/>
    <cellStyle name="Normal 176 2 2" xfId="2552"/>
    <cellStyle name="Normal 176 2 2 2" xfId="3340"/>
    <cellStyle name="Normal 176 2 2 2 2" xfId="14081"/>
    <cellStyle name="Normal 176 2 2 2 2 2" xfId="14082"/>
    <cellStyle name="Normal 176 2 2 2 3" xfId="14083"/>
    <cellStyle name="Normal 176 2 2 2 3 2" xfId="14084"/>
    <cellStyle name="Normal 176 2 2 2 4" xfId="14085"/>
    <cellStyle name="Normal 176 2 2 3" xfId="14086"/>
    <cellStyle name="Normal 176 2 2 3 2" xfId="14087"/>
    <cellStyle name="Normal 176 2 2 4" xfId="14088"/>
    <cellStyle name="Normal 176 2 2 4 2" xfId="14089"/>
    <cellStyle name="Normal 176 2 2 5" xfId="14090"/>
    <cellStyle name="Normal 176 2 2 5 2" xfId="14091"/>
    <cellStyle name="Normal 176 2 2 6" xfId="14092"/>
    <cellStyle name="Normal 176 2 3" xfId="1865"/>
    <cellStyle name="Normal 176 2 3 2" xfId="14093"/>
    <cellStyle name="Normal 176 2 3 2 2" xfId="14094"/>
    <cellStyle name="Normal 176 2 3 3" xfId="14095"/>
    <cellStyle name="Normal 176 2 3 3 2" xfId="14096"/>
    <cellStyle name="Normal 176 2 3 4" xfId="14097"/>
    <cellStyle name="Normal 176 2 4" xfId="3105"/>
    <cellStyle name="Normal 176 2 4 2" xfId="14098"/>
    <cellStyle name="Normal 176 2 5" xfId="14099"/>
    <cellStyle name="Normal 176 2 5 2" xfId="14100"/>
    <cellStyle name="Normal 176 2 6" xfId="14101"/>
    <cellStyle name="Normal 176 2 6 2" xfId="14102"/>
    <cellStyle name="Normal 176 2 7" xfId="14103"/>
    <cellStyle name="Normal 176 2 7 2" xfId="14104"/>
    <cellStyle name="Normal 176 2 8" xfId="14105"/>
    <cellStyle name="Normal 176 2 9" xfId="14106"/>
    <cellStyle name="Normal 176 3" xfId="1369"/>
    <cellStyle name="Normal 176 3 2" xfId="2268"/>
    <cellStyle name="Normal 176 3 2 2" xfId="14107"/>
    <cellStyle name="Normal 176 3 2 2 2" xfId="14108"/>
    <cellStyle name="Normal 176 3 2 2 2 2" xfId="14109"/>
    <cellStyle name="Normal 176 3 2 2 3" xfId="14110"/>
    <cellStyle name="Normal 176 3 2 2 3 2" xfId="14111"/>
    <cellStyle name="Normal 176 3 2 2 4" xfId="14112"/>
    <cellStyle name="Normal 176 3 2 3" xfId="14113"/>
    <cellStyle name="Normal 176 3 2 3 2" xfId="14114"/>
    <cellStyle name="Normal 176 3 2 4" xfId="14115"/>
    <cellStyle name="Normal 176 3 2 4 2" xfId="14116"/>
    <cellStyle name="Normal 176 3 2 5" xfId="14117"/>
    <cellStyle name="Normal 176 3 2 5 2" xfId="14118"/>
    <cellStyle name="Normal 176 3 2 6" xfId="14119"/>
    <cellStyle name="Normal 176 3 3" xfId="14120"/>
    <cellStyle name="Normal 176 3 3 2" xfId="14121"/>
    <cellStyle name="Normal 176 3 3 2 2" xfId="14122"/>
    <cellStyle name="Normal 176 3 3 3" xfId="14123"/>
    <cellStyle name="Normal 176 3 3 3 2" xfId="14124"/>
    <cellStyle name="Normal 176 3 3 4" xfId="14125"/>
    <cellStyle name="Normal 176 3 4" xfId="14126"/>
    <cellStyle name="Normal 176 3 4 2" xfId="14127"/>
    <cellStyle name="Normal 176 3 5" xfId="14128"/>
    <cellStyle name="Normal 176 3 5 2" xfId="14129"/>
    <cellStyle name="Normal 176 3 6" xfId="14130"/>
    <cellStyle name="Normal 176 3 6 2" xfId="14131"/>
    <cellStyle name="Normal 176 3 7" xfId="14132"/>
    <cellStyle name="Normal 176 4" xfId="2093"/>
    <cellStyle name="Normal 176 4 2" xfId="14133"/>
    <cellStyle name="Normal 176 4 2 2" xfId="14134"/>
    <cellStyle name="Normal 176 4 2 2 2" xfId="14135"/>
    <cellStyle name="Normal 176 4 2 3" xfId="14136"/>
    <cellStyle name="Normal 176 4 2 3 2" xfId="14137"/>
    <cellStyle name="Normal 176 4 2 4" xfId="14138"/>
    <cellStyle name="Normal 176 4 3" xfId="14139"/>
    <cellStyle name="Normal 176 4 3 2" xfId="14140"/>
    <cellStyle name="Normal 176 4 4" xfId="14141"/>
    <cellStyle name="Normal 176 4 4 2" xfId="14142"/>
    <cellStyle name="Normal 176 4 5" xfId="14143"/>
    <cellStyle name="Normal 176 4 5 2" xfId="14144"/>
    <cellStyle name="Normal 176 4 6" xfId="14145"/>
    <cellStyle name="Normal 176 5" xfId="1176"/>
    <cellStyle name="Normal 176 5 2" xfId="14146"/>
    <cellStyle name="Normal 176 5 2 2" xfId="14147"/>
    <cellStyle name="Normal 176 5 2 2 2" xfId="14148"/>
    <cellStyle name="Normal 176 5 2 3" xfId="14149"/>
    <cellStyle name="Normal 176 5 2 3 2" xfId="14150"/>
    <cellStyle name="Normal 176 5 2 4" xfId="14151"/>
    <cellStyle name="Normal 176 5 3" xfId="14152"/>
    <cellStyle name="Normal 176 5 3 2" xfId="14153"/>
    <cellStyle name="Normal 176 5 4" xfId="14154"/>
    <cellStyle name="Normal 176 5 4 2" xfId="14155"/>
    <cellStyle name="Normal 176 5 5" xfId="14156"/>
    <cellStyle name="Normal 176 6" xfId="2970"/>
    <cellStyle name="Normal 176 6 2" xfId="14157"/>
    <cellStyle name="Normal 176 6 2 2" xfId="14158"/>
    <cellStyle name="Normal 176 6 3" xfId="14159"/>
    <cellStyle name="Normal 176 6 3 2" xfId="14160"/>
    <cellStyle name="Normal 176 6 4" xfId="14161"/>
    <cellStyle name="Normal 176 7" xfId="14162"/>
    <cellStyle name="Normal 176 7 2" xfId="14163"/>
    <cellStyle name="Normal 176 8" xfId="14164"/>
    <cellStyle name="Normal 176 8 2" xfId="14165"/>
    <cellStyle name="Normal 176 9" xfId="14166"/>
    <cellStyle name="Normal 176 9 2" xfId="14167"/>
    <cellStyle name="Normal 177" xfId="632"/>
    <cellStyle name="Normal 178" xfId="633"/>
    <cellStyle name="Normal 178 10" xfId="14168"/>
    <cellStyle name="Normal 178 10 2" xfId="14169"/>
    <cellStyle name="Normal 178 11" xfId="14170"/>
    <cellStyle name="Normal 178 12" xfId="14171"/>
    <cellStyle name="Normal 178 2" xfId="808"/>
    <cellStyle name="Normal 178 2 2" xfId="2553"/>
    <cellStyle name="Normal 178 2 2 2" xfId="3341"/>
    <cellStyle name="Normal 178 2 2 2 2" xfId="14172"/>
    <cellStyle name="Normal 178 2 2 2 2 2" xfId="14173"/>
    <cellStyle name="Normal 178 2 2 2 3" xfId="14174"/>
    <cellStyle name="Normal 178 2 2 2 3 2" xfId="14175"/>
    <cellStyle name="Normal 178 2 2 2 4" xfId="14176"/>
    <cellStyle name="Normal 178 2 2 3" xfId="14177"/>
    <cellStyle name="Normal 178 2 2 3 2" xfId="14178"/>
    <cellStyle name="Normal 178 2 2 4" xfId="14179"/>
    <cellStyle name="Normal 178 2 2 4 2" xfId="14180"/>
    <cellStyle name="Normal 178 2 2 5" xfId="14181"/>
    <cellStyle name="Normal 178 2 2 5 2" xfId="14182"/>
    <cellStyle name="Normal 178 2 2 6" xfId="14183"/>
    <cellStyle name="Normal 178 2 3" xfId="1866"/>
    <cellStyle name="Normal 178 2 3 2" xfId="14184"/>
    <cellStyle name="Normal 178 2 3 2 2" xfId="14185"/>
    <cellStyle name="Normal 178 2 3 3" xfId="14186"/>
    <cellStyle name="Normal 178 2 3 3 2" xfId="14187"/>
    <cellStyle name="Normal 178 2 3 4" xfId="14188"/>
    <cellStyle name="Normal 178 2 4" xfId="3106"/>
    <cellStyle name="Normal 178 2 4 2" xfId="14189"/>
    <cellStyle name="Normal 178 2 5" xfId="14190"/>
    <cellStyle name="Normal 178 2 5 2" xfId="14191"/>
    <cellStyle name="Normal 178 2 6" xfId="14192"/>
    <cellStyle name="Normal 178 2 6 2" xfId="14193"/>
    <cellStyle name="Normal 178 2 7" xfId="14194"/>
    <cellStyle name="Normal 178 2 7 2" xfId="14195"/>
    <cellStyle name="Normal 178 2 8" xfId="14196"/>
    <cellStyle name="Normal 178 2 9" xfId="14197"/>
    <cellStyle name="Normal 178 3" xfId="1370"/>
    <cellStyle name="Normal 178 3 2" xfId="2269"/>
    <cellStyle name="Normal 178 3 2 2" xfId="14198"/>
    <cellStyle name="Normal 178 3 2 2 2" xfId="14199"/>
    <cellStyle name="Normal 178 3 2 2 2 2" xfId="14200"/>
    <cellStyle name="Normal 178 3 2 2 3" xfId="14201"/>
    <cellStyle name="Normal 178 3 2 2 3 2" xfId="14202"/>
    <cellStyle name="Normal 178 3 2 2 4" xfId="14203"/>
    <cellStyle name="Normal 178 3 2 3" xfId="14204"/>
    <cellStyle name="Normal 178 3 2 3 2" xfId="14205"/>
    <cellStyle name="Normal 178 3 2 4" xfId="14206"/>
    <cellStyle name="Normal 178 3 2 4 2" xfId="14207"/>
    <cellStyle name="Normal 178 3 2 5" xfId="14208"/>
    <cellStyle name="Normal 178 3 2 5 2" xfId="14209"/>
    <cellStyle name="Normal 178 3 2 6" xfId="14210"/>
    <cellStyle name="Normal 178 3 3" xfId="14211"/>
    <cellStyle name="Normal 178 3 3 2" xfId="14212"/>
    <cellStyle name="Normal 178 3 3 2 2" xfId="14213"/>
    <cellStyle name="Normal 178 3 3 3" xfId="14214"/>
    <cellStyle name="Normal 178 3 3 3 2" xfId="14215"/>
    <cellStyle name="Normal 178 3 3 4" xfId="14216"/>
    <cellStyle name="Normal 178 3 4" xfId="14217"/>
    <cellStyle name="Normal 178 3 4 2" xfId="14218"/>
    <cellStyle name="Normal 178 3 5" xfId="14219"/>
    <cellStyle name="Normal 178 3 5 2" xfId="14220"/>
    <cellStyle name="Normal 178 3 6" xfId="14221"/>
    <cellStyle name="Normal 178 3 6 2" xfId="14222"/>
    <cellStyle name="Normal 178 3 7" xfId="14223"/>
    <cellStyle name="Normal 178 4" xfId="2094"/>
    <cellStyle name="Normal 178 4 2" xfId="14224"/>
    <cellStyle name="Normal 178 4 2 2" xfId="14225"/>
    <cellStyle name="Normal 178 4 2 2 2" xfId="14226"/>
    <cellStyle name="Normal 178 4 2 3" xfId="14227"/>
    <cellStyle name="Normal 178 4 2 3 2" xfId="14228"/>
    <cellStyle name="Normal 178 4 2 4" xfId="14229"/>
    <cellStyle name="Normal 178 4 3" xfId="14230"/>
    <cellStyle name="Normal 178 4 3 2" xfId="14231"/>
    <cellStyle name="Normal 178 4 4" xfId="14232"/>
    <cellStyle name="Normal 178 4 4 2" xfId="14233"/>
    <cellStyle name="Normal 178 4 5" xfId="14234"/>
    <cellStyle name="Normal 178 4 5 2" xfId="14235"/>
    <cellStyle name="Normal 178 4 6" xfId="14236"/>
    <cellStyle name="Normal 178 5" xfId="1177"/>
    <cellStyle name="Normal 178 5 2" xfId="14237"/>
    <cellStyle name="Normal 178 5 2 2" xfId="14238"/>
    <cellStyle name="Normal 178 5 2 2 2" xfId="14239"/>
    <cellStyle name="Normal 178 5 2 3" xfId="14240"/>
    <cellStyle name="Normal 178 5 2 3 2" xfId="14241"/>
    <cellStyle name="Normal 178 5 2 4" xfId="14242"/>
    <cellStyle name="Normal 178 5 3" xfId="14243"/>
    <cellStyle name="Normal 178 5 3 2" xfId="14244"/>
    <cellStyle name="Normal 178 5 4" xfId="14245"/>
    <cellStyle name="Normal 178 5 4 2" xfId="14246"/>
    <cellStyle name="Normal 178 5 5" xfId="14247"/>
    <cellStyle name="Normal 178 6" xfId="2971"/>
    <cellStyle name="Normal 178 6 2" xfId="14248"/>
    <cellStyle name="Normal 178 6 2 2" xfId="14249"/>
    <cellStyle name="Normal 178 6 3" xfId="14250"/>
    <cellStyle name="Normal 178 6 3 2" xfId="14251"/>
    <cellStyle name="Normal 178 6 4" xfId="14252"/>
    <cellStyle name="Normal 178 7" xfId="14253"/>
    <cellStyle name="Normal 178 7 2" xfId="14254"/>
    <cellStyle name="Normal 178 8" xfId="14255"/>
    <cellStyle name="Normal 178 8 2" xfId="14256"/>
    <cellStyle name="Normal 178 9" xfId="14257"/>
    <cellStyle name="Normal 178 9 2" xfId="14258"/>
    <cellStyle name="Normal 179" xfId="690"/>
    <cellStyle name="Normal 179 10" xfId="14259"/>
    <cellStyle name="Normal 179 10 2" xfId="14260"/>
    <cellStyle name="Normal 179 11" xfId="14261"/>
    <cellStyle name="Normal 179 12" xfId="14262"/>
    <cellStyle name="Normal 179 2" xfId="825"/>
    <cellStyle name="Normal 179 2 2" xfId="2554"/>
    <cellStyle name="Normal 179 2 2 2" xfId="3342"/>
    <cellStyle name="Normal 179 2 2 2 2" xfId="14263"/>
    <cellStyle name="Normal 179 2 2 2 2 2" xfId="14264"/>
    <cellStyle name="Normal 179 2 2 2 3" xfId="14265"/>
    <cellStyle name="Normal 179 2 2 2 3 2" xfId="14266"/>
    <cellStyle name="Normal 179 2 2 2 4" xfId="14267"/>
    <cellStyle name="Normal 179 2 2 3" xfId="14268"/>
    <cellStyle name="Normal 179 2 2 3 2" xfId="14269"/>
    <cellStyle name="Normal 179 2 2 4" xfId="14270"/>
    <cellStyle name="Normal 179 2 2 4 2" xfId="14271"/>
    <cellStyle name="Normal 179 2 2 5" xfId="14272"/>
    <cellStyle name="Normal 179 2 2 5 2" xfId="14273"/>
    <cellStyle name="Normal 179 2 2 6" xfId="14274"/>
    <cellStyle name="Normal 179 2 3" xfId="1867"/>
    <cellStyle name="Normal 179 2 3 2" xfId="14275"/>
    <cellStyle name="Normal 179 2 3 2 2" xfId="14276"/>
    <cellStyle name="Normal 179 2 3 3" xfId="14277"/>
    <cellStyle name="Normal 179 2 3 3 2" xfId="14278"/>
    <cellStyle name="Normal 179 2 3 4" xfId="14279"/>
    <cellStyle name="Normal 179 2 4" xfId="3123"/>
    <cellStyle name="Normal 179 2 4 2" xfId="14280"/>
    <cellStyle name="Normal 179 2 5" xfId="14281"/>
    <cellStyle name="Normal 179 2 5 2" xfId="14282"/>
    <cellStyle name="Normal 179 2 6" xfId="14283"/>
    <cellStyle name="Normal 179 2 6 2" xfId="14284"/>
    <cellStyle name="Normal 179 2 7" xfId="14285"/>
    <cellStyle name="Normal 179 2 7 2" xfId="14286"/>
    <cellStyle name="Normal 179 2 8" xfId="14287"/>
    <cellStyle name="Normal 179 2 9" xfId="14288"/>
    <cellStyle name="Normal 179 3" xfId="1399"/>
    <cellStyle name="Normal 179 3 2" xfId="2298"/>
    <cellStyle name="Normal 179 3 2 2" xfId="14289"/>
    <cellStyle name="Normal 179 3 2 2 2" xfId="14290"/>
    <cellStyle name="Normal 179 3 2 2 2 2" xfId="14291"/>
    <cellStyle name="Normal 179 3 2 2 3" xfId="14292"/>
    <cellStyle name="Normal 179 3 2 2 3 2" xfId="14293"/>
    <cellStyle name="Normal 179 3 2 2 4" xfId="14294"/>
    <cellStyle name="Normal 179 3 2 3" xfId="14295"/>
    <cellStyle name="Normal 179 3 2 3 2" xfId="14296"/>
    <cellStyle name="Normal 179 3 2 4" xfId="14297"/>
    <cellStyle name="Normal 179 3 2 4 2" xfId="14298"/>
    <cellStyle name="Normal 179 3 2 5" xfId="14299"/>
    <cellStyle name="Normal 179 3 2 5 2" xfId="14300"/>
    <cellStyle name="Normal 179 3 2 6" xfId="14301"/>
    <cellStyle name="Normal 179 3 3" xfId="14302"/>
    <cellStyle name="Normal 179 3 3 2" xfId="14303"/>
    <cellStyle name="Normal 179 3 3 2 2" xfId="14304"/>
    <cellStyle name="Normal 179 3 3 3" xfId="14305"/>
    <cellStyle name="Normal 179 3 3 3 2" xfId="14306"/>
    <cellStyle name="Normal 179 3 3 4" xfId="14307"/>
    <cellStyle name="Normal 179 3 4" xfId="14308"/>
    <cellStyle name="Normal 179 3 4 2" xfId="14309"/>
    <cellStyle name="Normal 179 3 5" xfId="14310"/>
    <cellStyle name="Normal 179 3 5 2" xfId="14311"/>
    <cellStyle name="Normal 179 3 6" xfId="14312"/>
    <cellStyle name="Normal 179 3 6 2" xfId="14313"/>
    <cellStyle name="Normal 179 3 7" xfId="14314"/>
    <cellStyle name="Normal 179 4" xfId="2123"/>
    <cellStyle name="Normal 179 4 2" xfId="14315"/>
    <cellStyle name="Normal 179 4 2 2" xfId="14316"/>
    <cellStyle name="Normal 179 4 2 2 2" xfId="14317"/>
    <cellStyle name="Normal 179 4 2 3" xfId="14318"/>
    <cellStyle name="Normal 179 4 2 3 2" xfId="14319"/>
    <cellStyle name="Normal 179 4 2 4" xfId="14320"/>
    <cellStyle name="Normal 179 4 3" xfId="14321"/>
    <cellStyle name="Normal 179 4 3 2" xfId="14322"/>
    <cellStyle name="Normal 179 4 4" xfId="14323"/>
    <cellStyle name="Normal 179 4 4 2" xfId="14324"/>
    <cellStyle name="Normal 179 4 5" xfId="14325"/>
    <cellStyle name="Normal 179 4 5 2" xfId="14326"/>
    <cellStyle name="Normal 179 4 6" xfId="14327"/>
    <cellStyle name="Normal 179 5" xfId="1217"/>
    <cellStyle name="Normal 179 5 2" xfId="14328"/>
    <cellStyle name="Normal 179 5 2 2" xfId="14329"/>
    <cellStyle name="Normal 179 5 2 2 2" xfId="14330"/>
    <cellStyle name="Normal 179 5 2 3" xfId="14331"/>
    <cellStyle name="Normal 179 5 2 3 2" xfId="14332"/>
    <cellStyle name="Normal 179 5 2 4" xfId="14333"/>
    <cellStyle name="Normal 179 5 3" xfId="14334"/>
    <cellStyle name="Normal 179 5 3 2" xfId="14335"/>
    <cellStyle name="Normal 179 5 4" xfId="14336"/>
    <cellStyle name="Normal 179 5 4 2" xfId="14337"/>
    <cellStyle name="Normal 179 5 5" xfId="14338"/>
    <cellStyle name="Normal 179 6" xfId="2988"/>
    <cellStyle name="Normal 179 6 2" xfId="14339"/>
    <cellStyle name="Normal 179 6 2 2" xfId="14340"/>
    <cellStyle name="Normal 179 6 3" xfId="14341"/>
    <cellStyle name="Normal 179 6 3 2" xfId="14342"/>
    <cellStyle name="Normal 179 6 4" xfId="14343"/>
    <cellStyle name="Normal 179 7" xfId="14344"/>
    <cellStyle name="Normal 179 7 2" xfId="14345"/>
    <cellStyle name="Normal 179 8" xfId="14346"/>
    <cellStyle name="Normal 179 8 2" xfId="14347"/>
    <cellStyle name="Normal 179 9" xfId="14348"/>
    <cellStyle name="Normal 179 9 2" xfId="14349"/>
    <cellStyle name="Normal 18" xfId="291"/>
    <cellStyle name="Normal 18 2" xfId="1868"/>
    <cellStyle name="Normal 18 3" xfId="14350"/>
    <cellStyle name="Normal 180" xfId="691"/>
    <cellStyle name="Normal 180 10" xfId="14351"/>
    <cellStyle name="Normal 180 10 2" xfId="14352"/>
    <cellStyle name="Normal 180 11" xfId="14353"/>
    <cellStyle name="Normal 180 12" xfId="14354"/>
    <cellStyle name="Normal 180 2" xfId="826"/>
    <cellStyle name="Normal 180 2 2" xfId="2555"/>
    <cellStyle name="Normal 180 2 2 2" xfId="3343"/>
    <cellStyle name="Normal 180 2 2 2 2" xfId="14355"/>
    <cellStyle name="Normal 180 2 2 2 2 2" xfId="14356"/>
    <cellStyle name="Normal 180 2 2 2 3" xfId="14357"/>
    <cellStyle name="Normal 180 2 2 2 3 2" xfId="14358"/>
    <cellStyle name="Normal 180 2 2 2 4" xfId="14359"/>
    <cellStyle name="Normal 180 2 2 3" xfId="14360"/>
    <cellStyle name="Normal 180 2 2 3 2" xfId="14361"/>
    <cellStyle name="Normal 180 2 2 4" xfId="14362"/>
    <cellStyle name="Normal 180 2 2 4 2" xfId="14363"/>
    <cellStyle name="Normal 180 2 2 5" xfId="14364"/>
    <cellStyle name="Normal 180 2 2 5 2" xfId="14365"/>
    <cellStyle name="Normal 180 2 2 6" xfId="14366"/>
    <cellStyle name="Normal 180 2 3" xfId="1869"/>
    <cellStyle name="Normal 180 2 3 2" xfId="14367"/>
    <cellStyle name="Normal 180 2 3 2 2" xfId="14368"/>
    <cellStyle name="Normal 180 2 3 3" xfId="14369"/>
    <cellStyle name="Normal 180 2 3 3 2" xfId="14370"/>
    <cellStyle name="Normal 180 2 3 4" xfId="14371"/>
    <cellStyle name="Normal 180 2 4" xfId="3124"/>
    <cellStyle name="Normal 180 2 4 2" xfId="14372"/>
    <cellStyle name="Normal 180 2 5" xfId="14373"/>
    <cellStyle name="Normal 180 2 5 2" xfId="14374"/>
    <cellStyle name="Normal 180 2 6" xfId="14375"/>
    <cellStyle name="Normal 180 2 6 2" xfId="14376"/>
    <cellStyle name="Normal 180 2 7" xfId="14377"/>
    <cellStyle name="Normal 180 2 7 2" xfId="14378"/>
    <cellStyle name="Normal 180 2 8" xfId="14379"/>
    <cellStyle name="Normal 180 2 9" xfId="14380"/>
    <cellStyle name="Normal 180 3" xfId="1400"/>
    <cellStyle name="Normal 180 3 2" xfId="2299"/>
    <cellStyle name="Normal 180 3 2 2" xfId="14381"/>
    <cellStyle name="Normal 180 3 2 2 2" xfId="14382"/>
    <cellStyle name="Normal 180 3 2 2 2 2" xfId="14383"/>
    <cellStyle name="Normal 180 3 2 2 3" xfId="14384"/>
    <cellStyle name="Normal 180 3 2 2 3 2" xfId="14385"/>
    <cellStyle name="Normal 180 3 2 2 4" xfId="14386"/>
    <cellStyle name="Normal 180 3 2 3" xfId="14387"/>
    <cellStyle name="Normal 180 3 2 3 2" xfId="14388"/>
    <cellStyle name="Normal 180 3 2 4" xfId="14389"/>
    <cellStyle name="Normal 180 3 2 4 2" xfId="14390"/>
    <cellStyle name="Normal 180 3 2 5" xfId="14391"/>
    <cellStyle name="Normal 180 3 2 5 2" xfId="14392"/>
    <cellStyle name="Normal 180 3 2 6" xfId="14393"/>
    <cellStyle name="Normal 180 3 3" xfId="14394"/>
    <cellStyle name="Normal 180 3 3 2" xfId="14395"/>
    <cellStyle name="Normal 180 3 3 2 2" xfId="14396"/>
    <cellStyle name="Normal 180 3 3 3" xfId="14397"/>
    <cellStyle name="Normal 180 3 3 3 2" xfId="14398"/>
    <cellStyle name="Normal 180 3 3 4" xfId="14399"/>
    <cellStyle name="Normal 180 3 4" xfId="14400"/>
    <cellStyle name="Normal 180 3 4 2" xfId="14401"/>
    <cellStyle name="Normal 180 3 5" xfId="14402"/>
    <cellStyle name="Normal 180 3 5 2" xfId="14403"/>
    <cellStyle name="Normal 180 3 6" xfId="14404"/>
    <cellStyle name="Normal 180 3 6 2" xfId="14405"/>
    <cellStyle name="Normal 180 3 7" xfId="14406"/>
    <cellStyle name="Normal 180 4" xfId="2124"/>
    <cellStyle name="Normal 180 4 2" xfId="14407"/>
    <cellStyle name="Normal 180 4 2 2" xfId="14408"/>
    <cellStyle name="Normal 180 4 2 2 2" xfId="14409"/>
    <cellStyle name="Normal 180 4 2 3" xfId="14410"/>
    <cellStyle name="Normal 180 4 2 3 2" xfId="14411"/>
    <cellStyle name="Normal 180 4 2 4" xfId="14412"/>
    <cellStyle name="Normal 180 4 3" xfId="14413"/>
    <cellStyle name="Normal 180 4 3 2" xfId="14414"/>
    <cellStyle name="Normal 180 4 4" xfId="14415"/>
    <cellStyle name="Normal 180 4 4 2" xfId="14416"/>
    <cellStyle name="Normal 180 4 5" xfId="14417"/>
    <cellStyle name="Normal 180 4 5 2" xfId="14418"/>
    <cellStyle name="Normal 180 4 6" xfId="14419"/>
    <cellStyle name="Normal 180 5" xfId="1218"/>
    <cellStyle name="Normal 180 5 2" xfId="14420"/>
    <cellStyle name="Normal 180 5 2 2" xfId="14421"/>
    <cellStyle name="Normal 180 5 2 2 2" xfId="14422"/>
    <cellStyle name="Normal 180 5 2 3" xfId="14423"/>
    <cellStyle name="Normal 180 5 2 3 2" xfId="14424"/>
    <cellStyle name="Normal 180 5 2 4" xfId="14425"/>
    <cellStyle name="Normal 180 5 3" xfId="14426"/>
    <cellStyle name="Normal 180 5 3 2" xfId="14427"/>
    <cellStyle name="Normal 180 5 4" xfId="14428"/>
    <cellStyle name="Normal 180 5 4 2" xfId="14429"/>
    <cellStyle name="Normal 180 5 5" xfId="14430"/>
    <cellStyle name="Normal 180 6" xfId="2989"/>
    <cellStyle name="Normal 180 6 2" xfId="14431"/>
    <cellStyle name="Normal 180 6 2 2" xfId="14432"/>
    <cellStyle name="Normal 180 6 3" xfId="14433"/>
    <cellStyle name="Normal 180 6 3 2" xfId="14434"/>
    <cellStyle name="Normal 180 6 4" xfId="14435"/>
    <cellStyle name="Normal 180 7" xfId="14436"/>
    <cellStyle name="Normal 180 7 2" xfId="14437"/>
    <cellStyle name="Normal 180 8" xfId="14438"/>
    <cellStyle name="Normal 180 8 2" xfId="14439"/>
    <cellStyle name="Normal 180 9" xfId="14440"/>
    <cellStyle name="Normal 180 9 2" xfId="14441"/>
    <cellStyle name="Normal 181" xfId="693"/>
    <cellStyle name="Normal 181 10" xfId="14442"/>
    <cellStyle name="Normal 181 10 2" xfId="14443"/>
    <cellStyle name="Normal 181 11" xfId="14444"/>
    <cellStyle name="Normal 181 12" xfId="14445"/>
    <cellStyle name="Normal 181 2" xfId="828"/>
    <cellStyle name="Normal 181 2 2" xfId="2556"/>
    <cellStyle name="Normal 181 2 2 2" xfId="3344"/>
    <cellStyle name="Normal 181 2 2 2 2" xfId="14446"/>
    <cellStyle name="Normal 181 2 2 2 2 2" xfId="14447"/>
    <cellStyle name="Normal 181 2 2 2 3" xfId="14448"/>
    <cellStyle name="Normal 181 2 2 2 3 2" xfId="14449"/>
    <cellStyle name="Normal 181 2 2 2 4" xfId="14450"/>
    <cellStyle name="Normal 181 2 2 3" xfId="14451"/>
    <cellStyle name="Normal 181 2 2 3 2" xfId="14452"/>
    <cellStyle name="Normal 181 2 2 4" xfId="14453"/>
    <cellStyle name="Normal 181 2 2 4 2" xfId="14454"/>
    <cellStyle name="Normal 181 2 2 5" xfId="14455"/>
    <cellStyle name="Normal 181 2 2 5 2" xfId="14456"/>
    <cellStyle name="Normal 181 2 2 6" xfId="14457"/>
    <cellStyle name="Normal 181 2 3" xfId="1870"/>
    <cellStyle name="Normal 181 2 3 2" xfId="14458"/>
    <cellStyle name="Normal 181 2 3 2 2" xfId="14459"/>
    <cellStyle name="Normal 181 2 3 3" xfId="14460"/>
    <cellStyle name="Normal 181 2 3 3 2" xfId="14461"/>
    <cellStyle name="Normal 181 2 3 4" xfId="14462"/>
    <cellStyle name="Normal 181 2 4" xfId="3126"/>
    <cellStyle name="Normal 181 2 4 2" xfId="14463"/>
    <cellStyle name="Normal 181 2 5" xfId="14464"/>
    <cellStyle name="Normal 181 2 5 2" xfId="14465"/>
    <cellStyle name="Normal 181 2 6" xfId="14466"/>
    <cellStyle name="Normal 181 2 6 2" xfId="14467"/>
    <cellStyle name="Normal 181 2 7" xfId="14468"/>
    <cellStyle name="Normal 181 2 7 2" xfId="14469"/>
    <cellStyle name="Normal 181 2 8" xfId="14470"/>
    <cellStyle name="Normal 181 2 9" xfId="14471"/>
    <cellStyle name="Normal 181 3" xfId="1402"/>
    <cellStyle name="Normal 181 3 2" xfId="2301"/>
    <cellStyle name="Normal 181 3 2 2" xfId="14472"/>
    <cellStyle name="Normal 181 3 2 2 2" xfId="14473"/>
    <cellStyle name="Normal 181 3 2 2 2 2" xfId="14474"/>
    <cellStyle name="Normal 181 3 2 2 3" xfId="14475"/>
    <cellStyle name="Normal 181 3 2 2 3 2" xfId="14476"/>
    <cellStyle name="Normal 181 3 2 2 4" xfId="14477"/>
    <cellStyle name="Normal 181 3 2 3" xfId="14478"/>
    <cellStyle name="Normal 181 3 2 3 2" xfId="14479"/>
    <cellStyle name="Normal 181 3 2 4" xfId="14480"/>
    <cellStyle name="Normal 181 3 2 4 2" xfId="14481"/>
    <cellStyle name="Normal 181 3 2 5" xfId="14482"/>
    <cellStyle name="Normal 181 3 2 5 2" xfId="14483"/>
    <cellStyle name="Normal 181 3 2 6" xfId="14484"/>
    <cellStyle name="Normal 181 3 3" xfId="14485"/>
    <cellStyle name="Normal 181 3 3 2" xfId="14486"/>
    <cellStyle name="Normal 181 3 3 2 2" xfId="14487"/>
    <cellStyle name="Normal 181 3 3 3" xfId="14488"/>
    <cellStyle name="Normal 181 3 3 3 2" xfId="14489"/>
    <cellStyle name="Normal 181 3 3 4" xfId="14490"/>
    <cellStyle name="Normal 181 3 4" xfId="14491"/>
    <cellStyle name="Normal 181 3 4 2" xfId="14492"/>
    <cellStyle name="Normal 181 3 5" xfId="14493"/>
    <cellStyle name="Normal 181 3 5 2" xfId="14494"/>
    <cellStyle name="Normal 181 3 6" xfId="14495"/>
    <cellStyle name="Normal 181 3 6 2" xfId="14496"/>
    <cellStyle name="Normal 181 3 7" xfId="14497"/>
    <cellStyle name="Normal 181 4" xfId="2126"/>
    <cellStyle name="Normal 181 4 2" xfId="14498"/>
    <cellStyle name="Normal 181 4 2 2" xfId="14499"/>
    <cellStyle name="Normal 181 4 2 2 2" xfId="14500"/>
    <cellStyle name="Normal 181 4 2 3" xfId="14501"/>
    <cellStyle name="Normal 181 4 2 3 2" xfId="14502"/>
    <cellStyle name="Normal 181 4 2 4" xfId="14503"/>
    <cellStyle name="Normal 181 4 3" xfId="14504"/>
    <cellStyle name="Normal 181 4 3 2" xfId="14505"/>
    <cellStyle name="Normal 181 4 4" xfId="14506"/>
    <cellStyle name="Normal 181 4 4 2" xfId="14507"/>
    <cellStyle name="Normal 181 4 5" xfId="14508"/>
    <cellStyle name="Normal 181 4 5 2" xfId="14509"/>
    <cellStyle name="Normal 181 4 6" xfId="14510"/>
    <cellStyle name="Normal 181 5" xfId="1220"/>
    <cellStyle name="Normal 181 5 2" xfId="14511"/>
    <cellStyle name="Normal 181 5 2 2" xfId="14512"/>
    <cellStyle name="Normal 181 5 2 2 2" xfId="14513"/>
    <cellStyle name="Normal 181 5 2 3" xfId="14514"/>
    <cellStyle name="Normal 181 5 2 3 2" xfId="14515"/>
    <cellStyle name="Normal 181 5 2 4" xfId="14516"/>
    <cellStyle name="Normal 181 5 3" xfId="14517"/>
    <cellStyle name="Normal 181 5 3 2" xfId="14518"/>
    <cellStyle name="Normal 181 5 4" xfId="14519"/>
    <cellStyle name="Normal 181 5 4 2" xfId="14520"/>
    <cellStyle name="Normal 181 5 5" xfId="14521"/>
    <cellStyle name="Normal 181 6" xfId="2991"/>
    <cellStyle name="Normal 181 6 2" xfId="14522"/>
    <cellStyle name="Normal 181 6 2 2" xfId="14523"/>
    <cellStyle name="Normal 181 6 3" xfId="14524"/>
    <cellStyle name="Normal 181 6 3 2" xfId="14525"/>
    <cellStyle name="Normal 181 6 4" xfId="14526"/>
    <cellStyle name="Normal 181 7" xfId="14527"/>
    <cellStyle name="Normal 181 7 2" xfId="14528"/>
    <cellStyle name="Normal 181 8" xfId="14529"/>
    <cellStyle name="Normal 181 8 2" xfId="14530"/>
    <cellStyle name="Normal 181 9" xfId="14531"/>
    <cellStyle name="Normal 181 9 2" xfId="14532"/>
    <cellStyle name="Normal 182" xfId="694"/>
    <cellStyle name="Normal 182 10" xfId="14533"/>
    <cellStyle name="Normal 182 10 2" xfId="14534"/>
    <cellStyle name="Normal 182 11" xfId="14535"/>
    <cellStyle name="Normal 182 12" xfId="14536"/>
    <cellStyle name="Normal 182 2" xfId="829"/>
    <cellStyle name="Normal 182 2 2" xfId="2557"/>
    <cellStyle name="Normal 182 2 2 2" xfId="3345"/>
    <cellStyle name="Normal 182 2 2 2 2" xfId="14537"/>
    <cellStyle name="Normal 182 2 2 2 2 2" xfId="14538"/>
    <cellStyle name="Normal 182 2 2 2 3" xfId="14539"/>
    <cellStyle name="Normal 182 2 2 2 3 2" xfId="14540"/>
    <cellStyle name="Normal 182 2 2 2 4" xfId="14541"/>
    <cellStyle name="Normal 182 2 2 3" xfId="14542"/>
    <cellStyle name="Normal 182 2 2 3 2" xfId="14543"/>
    <cellStyle name="Normal 182 2 2 4" xfId="14544"/>
    <cellStyle name="Normal 182 2 2 4 2" xfId="14545"/>
    <cellStyle name="Normal 182 2 2 5" xfId="14546"/>
    <cellStyle name="Normal 182 2 2 5 2" xfId="14547"/>
    <cellStyle name="Normal 182 2 2 6" xfId="14548"/>
    <cellStyle name="Normal 182 2 3" xfId="1871"/>
    <cellStyle name="Normal 182 2 3 2" xfId="14549"/>
    <cellStyle name="Normal 182 2 3 2 2" xfId="14550"/>
    <cellStyle name="Normal 182 2 3 3" xfId="14551"/>
    <cellStyle name="Normal 182 2 3 3 2" xfId="14552"/>
    <cellStyle name="Normal 182 2 3 4" xfId="14553"/>
    <cellStyle name="Normal 182 2 4" xfId="3127"/>
    <cellStyle name="Normal 182 2 4 2" xfId="14554"/>
    <cellStyle name="Normal 182 2 5" xfId="14555"/>
    <cellStyle name="Normal 182 2 5 2" xfId="14556"/>
    <cellStyle name="Normal 182 2 6" xfId="14557"/>
    <cellStyle name="Normal 182 2 6 2" xfId="14558"/>
    <cellStyle name="Normal 182 2 7" xfId="14559"/>
    <cellStyle name="Normal 182 2 7 2" xfId="14560"/>
    <cellStyle name="Normal 182 2 8" xfId="14561"/>
    <cellStyle name="Normal 182 2 9" xfId="14562"/>
    <cellStyle name="Normal 182 3" xfId="1403"/>
    <cellStyle name="Normal 182 3 2" xfId="2302"/>
    <cellStyle name="Normal 182 3 2 2" xfId="14563"/>
    <cellStyle name="Normal 182 3 2 2 2" xfId="14564"/>
    <cellStyle name="Normal 182 3 2 2 2 2" xfId="14565"/>
    <cellStyle name="Normal 182 3 2 2 3" xfId="14566"/>
    <cellStyle name="Normal 182 3 2 2 3 2" xfId="14567"/>
    <cellStyle name="Normal 182 3 2 2 4" xfId="14568"/>
    <cellStyle name="Normal 182 3 2 3" xfId="14569"/>
    <cellStyle name="Normal 182 3 2 3 2" xfId="14570"/>
    <cellStyle name="Normal 182 3 2 4" xfId="14571"/>
    <cellStyle name="Normal 182 3 2 4 2" xfId="14572"/>
    <cellStyle name="Normal 182 3 2 5" xfId="14573"/>
    <cellStyle name="Normal 182 3 2 5 2" xfId="14574"/>
    <cellStyle name="Normal 182 3 2 6" xfId="14575"/>
    <cellStyle name="Normal 182 3 3" xfId="14576"/>
    <cellStyle name="Normal 182 3 3 2" xfId="14577"/>
    <cellStyle name="Normal 182 3 3 2 2" xfId="14578"/>
    <cellStyle name="Normal 182 3 3 3" xfId="14579"/>
    <cellStyle name="Normal 182 3 3 3 2" xfId="14580"/>
    <cellStyle name="Normal 182 3 3 4" xfId="14581"/>
    <cellStyle name="Normal 182 3 4" xfId="14582"/>
    <cellStyle name="Normal 182 3 4 2" xfId="14583"/>
    <cellStyle name="Normal 182 3 5" xfId="14584"/>
    <cellStyle name="Normal 182 3 5 2" xfId="14585"/>
    <cellStyle name="Normal 182 3 6" xfId="14586"/>
    <cellStyle name="Normal 182 3 6 2" xfId="14587"/>
    <cellStyle name="Normal 182 3 7" xfId="14588"/>
    <cellStyle name="Normal 182 4" xfId="2127"/>
    <cellStyle name="Normal 182 4 2" xfId="14589"/>
    <cellStyle name="Normal 182 4 2 2" xfId="14590"/>
    <cellStyle name="Normal 182 4 2 2 2" xfId="14591"/>
    <cellStyle name="Normal 182 4 2 3" xfId="14592"/>
    <cellStyle name="Normal 182 4 2 3 2" xfId="14593"/>
    <cellStyle name="Normal 182 4 2 4" xfId="14594"/>
    <cellStyle name="Normal 182 4 3" xfId="14595"/>
    <cellStyle name="Normal 182 4 3 2" xfId="14596"/>
    <cellStyle name="Normal 182 4 4" xfId="14597"/>
    <cellStyle name="Normal 182 4 4 2" xfId="14598"/>
    <cellStyle name="Normal 182 4 5" xfId="14599"/>
    <cellStyle name="Normal 182 4 5 2" xfId="14600"/>
    <cellStyle name="Normal 182 4 6" xfId="14601"/>
    <cellStyle name="Normal 182 5" xfId="1221"/>
    <cellStyle name="Normal 182 5 2" xfId="14602"/>
    <cellStyle name="Normal 182 5 2 2" xfId="14603"/>
    <cellStyle name="Normal 182 5 2 2 2" xfId="14604"/>
    <cellStyle name="Normal 182 5 2 3" xfId="14605"/>
    <cellStyle name="Normal 182 5 2 3 2" xfId="14606"/>
    <cellStyle name="Normal 182 5 2 4" xfId="14607"/>
    <cellStyle name="Normal 182 5 3" xfId="14608"/>
    <cellStyle name="Normal 182 5 3 2" xfId="14609"/>
    <cellStyle name="Normal 182 5 4" xfId="14610"/>
    <cellStyle name="Normal 182 5 4 2" xfId="14611"/>
    <cellStyle name="Normal 182 5 5" xfId="14612"/>
    <cellStyle name="Normal 182 6" xfId="2992"/>
    <cellStyle name="Normal 182 6 2" xfId="14613"/>
    <cellStyle name="Normal 182 6 2 2" xfId="14614"/>
    <cellStyle name="Normal 182 6 3" xfId="14615"/>
    <cellStyle name="Normal 182 6 3 2" xfId="14616"/>
    <cellStyle name="Normal 182 6 4" xfId="14617"/>
    <cellStyle name="Normal 182 7" xfId="14618"/>
    <cellStyle name="Normal 182 7 2" xfId="14619"/>
    <cellStyle name="Normal 182 8" xfId="14620"/>
    <cellStyle name="Normal 182 8 2" xfId="14621"/>
    <cellStyle name="Normal 182 9" xfId="14622"/>
    <cellStyle name="Normal 182 9 2" xfId="14623"/>
    <cellStyle name="Normal 183" xfId="695"/>
    <cellStyle name="Normal 183 10" xfId="14624"/>
    <cellStyle name="Normal 183 10 2" xfId="14625"/>
    <cellStyle name="Normal 183 11" xfId="14626"/>
    <cellStyle name="Normal 183 12" xfId="14627"/>
    <cellStyle name="Normal 183 2" xfId="830"/>
    <cellStyle name="Normal 183 2 2" xfId="2558"/>
    <cellStyle name="Normal 183 2 2 2" xfId="3346"/>
    <cellStyle name="Normal 183 2 2 2 2" xfId="14628"/>
    <cellStyle name="Normal 183 2 2 2 2 2" xfId="14629"/>
    <cellStyle name="Normal 183 2 2 2 3" xfId="14630"/>
    <cellStyle name="Normal 183 2 2 2 3 2" xfId="14631"/>
    <cellStyle name="Normal 183 2 2 2 4" xfId="14632"/>
    <cellStyle name="Normal 183 2 2 3" xfId="14633"/>
    <cellStyle name="Normal 183 2 2 3 2" xfId="14634"/>
    <cellStyle name="Normal 183 2 2 4" xfId="14635"/>
    <cellStyle name="Normal 183 2 2 4 2" xfId="14636"/>
    <cellStyle name="Normal 183 2 2 5" xfId="14637"/>
    <cellStyle name="Normal 183 2 2 5 2" xfId="14638"/>
    <cellStyle name="Normal 183 2 2 6" xfId="14639"/>
    <cellStyle name="Normal 183 2 3" xfId="1872"/>
    <cellStyle name="Normal 183 2 3 2" xfId="14640"/>
    <cellStyle name="Normal 183 2 3 2 2" xfId="14641"/>
    <cellStyle name="Normal 183 2 3 3" xfId="14642"/>
    <cellStyle name="Normal 183 2 3 3 2" xfId="14643"/>
    <cellStyle name="Normal 183 2 3 4" xfId="14644"/>
    <cellStyle name="Normal 183 2 4" xfId="3128"/>
    <cellStyle name="Normal 183 2 4 2" xfId="14645"/>
    <cellStyle name="Normal 183 2 5" xfId="14646"/>
    <cellStyle name="Normal 183 2 5 2" xfId="14647"/>
    <cellStyle name="Normal 183 2 6" xfId="14648"/>
    <cellStyle name="Normal 183 2 6 2" xfId="14649"/>
    <cellStyle name="Normal 183 2 7" xfId="14650"/>
    <cellStyle name="Normal 183 2 7 2" xfId="14651"/>
    <cellStyle name="Normal 183 2 8" xfId="14652"/>
    <cellStyle name="Normal 183 2 9" xfId="14653"/>
    <cellStyle name="Normal 183 3" xfId="1404"/>
    <cellStyle name="Normal 183 3 2" xfId="2303"/>
    <cellStyle name="Normal 183 3 2 2" xfId="14654"/>
    <cellStyle name="Normal 183 3 2 2 2" xfId="14655"/>
    <cellStyle name="Normal 183 3 2 2 2 2" xfId="14656"/>
    <cellStyle name="Normal 183 3 2 2 3" xfId="14657"/>
    <cellStyle name="Normal 183 3 2 2 3 2" xfId="14658"/>
    <cellStyle name="Normal 183 3 2 2 4" xfId="14659"/>
    <cellStyle name="Normal 183 3 2 3" xfId="14660"/>
    <cellStyle name="Normal 183 3 2 3 2" xfId="14661"/>
    <cellStyle name="Normal 183 3 2 4" xfId="14662"/>
    <cellStyle name="Normal 183 3 2 4 2" xfId="14663"/>
    <cellStyle name="Normal 183 3 2 5" xfId="14664"/>
    <cellStyle name="Normal 183 3 2 5 2" xfId="14665"/>
    <cellStyle name="Normal 183 3 2 6" xfId="14666"/>
    <cellStyle name="Normal 183 3 3" xfId="14667"/>
    <cellStyle name="Normal 183 3 3 2" xfId="14668"/>
    <cellStyle name="Normal 183 3 3 2 2" xfId="14669"/>
    <cellStyle name="Normal 183 3 3 3" xfId="14670"/>
    <cellStyle name="Normal 183 3 3 3 2" xfId="14671"/>
    <cellStyle name="Normal 183 3 3 4" xfId="14672"/>
    <cellStyle name="Normal 183 3 4" xfId="14673"/>
    <cellStyle name="Normal 183 3 4 2" xfId="14674"/>
    <cellStyle name="Normal 183 3 5" xfId="14675"/>
    <cellStyle name="Normal 183 3 5 2" xfId="14676"/>
    <cellStyle name="Normal 183 3 6" xfId="14677"/>
    <cellStyle name="Normal 183 3 6 2" xfId="14678"/>
    <cellStyle name="Normal 183 3 7" xfId="14679"/>
    <cellStyle name="Normal 183 4" xfId="2128"/>
    <cellStyle name="Normal 183 4 2" xfId="14680"/>
    <cellStyle name="Normal 183 4 2 2" xfId="14681"/>
    <cellStyle name="Normal 183 4 2 2 2" xfId="14682"/>
    <cellStyle name="Normal 183 4 2 3" xfId="14683"/>
    <cellStyle name="Normal 183 4 2 3 2" xfId="14684"/>
    <cellStyle name="Normal 183 4 2 4" xfId="14685"/>
    <cellStyle name="Normal 183 4 3" xfId="14686"/>
    <cellStyle name="Normal 183 4 3 2" xfId="14687"/>
    <cellStyle name="Normal 183 4 4" xfId="14688"/>
    <cellStyle name="Normal 183 4 4 2" xfId="14689"/>
    <cellStyle name="Normal 183 4 5" xfId="14690"/>
    <cellStyle name="Normal 183 4 5 2" xfId="14691"/>
    <cellStyle name="Normal 183 4 6" xfId="14692"/>
    <cellStyle name="Normal 183 5" xfId="1222"/>
    <cellStyle name="Normal 183 5 2" xfId="14693"/>
    <cellStyle name="Normal 183 5 2 2" xfId="14694"/>
    <cellStyle name="Normal 183 5 2 2 2" xfId="14695"/>
    <cellStyle name="Normal 183 5 2 3" xfId="14696"/>
    <cellStyle name="Normal 183 5 2 3 2" xfId="14697"/>
    <cellStyle name="Normal 183 5 2 4" xfId="14698"/>
    <cellStyle name="Normal 183 5 3" xfId="14699"/>
    <cellStyle name="Normal 183 5 3 2" xfId="14700"/>
    <cellStyle name="Normal 183 5 4" xfId="14701"/>
    <cellStyle name="Normal 183 5 4 2" xfId="14702"/>
    <cellStyle name="Normal 183 5 5" xfId="14703"/>
    <cellStyle name="Normal 183 6" xfId="2993"/>
    <cellStyle name="Normal 183 6 2" xfId="14704"/>
    <cellStyle name="Normal 183 6 2 2" xfId="14705"/>
    <cellStyle name="Normal 183 6 3" xfId="14706"/>
    <cellStyle name="Normal 183 6 3 2" xfId="14707"/>
    <cellStyle name="Normal 183 6 4" xfId="14708"/>
    <cellStyle name="Normal 183 7" xfId="14709"/>
    <cellStyle name="Normal 183 7 2" xfId="14710"/>
    <cellStyle name="Normal 183 8" xfId="14711"/>
    <cellStyle name="Normal 183 8 2" xfId="14712"/>
    <cellStyle name="Normal 183 9" xfId="14713"/>
    <cellStyle name="Normal 183 9 2" xfId="14714"/>
    <cellStyle name="Normal 184" xfId="710"/>
    <cellStyle name="Normal 184 10" xfId="14715"/>
    <cellStyle name="Normal 184 10 2" xfId="14716"/>
    <cellStyle name="Normal 184 11" xfId="14717"/>
    <cellStyle name="Normal 184 12" xfId="14718"/>
    <cellStyle name="Normal 184 2" xfId="845"/>
    <cellStyle name="Normal 184 2 2" xfId="2559"/>
    <cellStyle name="Normal 184 2 2 2" xfId="3347"/>
    <cellStyle name="Normal 184 2 2 2 2" xfId="14719"/>
    <cellStyle name="Normal 184 2 2 2 2 2" xfId="14720"/>
    <cellStyle name="Normal 184 2 2 2 3" xfId="14721"/>
    <cellStyle name="Normal 184 2 2 2 3 2" xfId="14722"/>
    <cellStyle name="Normal 184 2 2 2 4" xfId="14723"/>
    <cellStyle name="Normal 184 2 2 3" xfId="14724"/>
    <cellStyle name="Normal 184 2 2 3 2" xfId="14725"/>
    <cellStyle name="Normal 184 2 2 4" xfId="14726"/>
    <cellStyle name="Normal 184 2 2 4 2" xfId="14727"/>
    <cellStyle name="Normal 184 2 2 5" xfId="14728"/>
    <cellStyle name="Normal 184 2 2 5 2" xfId="14729"/>
    <cellStyle name="Normal 184 2 2 6" xfId="14730"/>
    <cellStyle name="Normal 184 2 3" xfId="1873"/>
    <cellStyle name="Normal 184 2 3 2" xfId="14731"/>
    <cellStyle name="Normal 184 2 3 2 2" xfId="14732"/>
    <cellStyle name="Normal 184 2 3 3" xfId="14733"/>
    <cellStyle name="Normal 184 2 3 3 2" xfId="14734"/>
    <cellStyle name="Normal 184 2 3 4" xfId="14735"/>
    <cellStyle name="Normal 184 2 4" xfId="3143"/>
    <cellStyle name="Normal 184 2 4 2" xfId="14736"/>
    <cellStyle name="Normal 184 2 5" xfId="14737"/>
    <cellStyle name="Normal 184 2 5 2" xfId="14738"/>
    <cellStyle name="Normal 184 2 6" xfId="14739"/>
    <cellStyle name="Normal 184 2 6 2" xfId="14740"/>
    <cellStyle name="Normal 184 2 7" xfId="14741"/>
    <cellStyle name="Normal 184 2 7 2" xfId="14742"/>
    <cellStyle name="Normal 184 2 8" xfId="14743"/>
    <cellStyle name="Normal 184 2 9" xfId="14744"/>
    <cellStyle name="Normal 184 3" xfId="1419"/>
    <cellStyle name="Normal 184 3 2" xfId="2318"/>
    <cellStyle name="Normal 184 3 2 2" xfId="14745"/>
    <cellStyle name="Normal 184 3 2 2 2" xfId="14746"/>
    <cellStyle name="Normal 184 3 2 2 2 2" xfId="14747"/>
    <cellStyle name="Normal 184 3 2 2 3" xfId="14748"/>
    <cellStyle name="Normal 184 3 2 2 3 2" xfId="14749"/>
    <cellStyle name="Normal 184 3 2 2 4" xfId="14750"/>
    <cellStyle name="Normal 184 3 2 3" xfId="14751"/>
    <cellStyle name="Normal 184 3 2 3 2" xfId="14752"/>
    <cellStyle name="Normal 184 3 2 4" xfId="14753"/>
    <cellStyle name="Normal 184 3 2 4 2" xfId="14754"/>
    <cellStyle name="Normal 184 3 2 5" xfId="14755"/>
    <cellStyle name="Normal 184 3 2 5 2" xfId="14756"/>
    <cellStyle name="Normal 184 3 2 6" xfId="14757"/>
    <cellStyle name="Normal 184 3 3" xfId="14758"/>
    <cellStyle name="Normal 184 3 3 2" xfId="14759"/>
    <cellStyle name="Normal 184 3 3 2 2" xfId="14760"/>
    <cellStyle name="Normal 184 3 3 3" xfId="14761"/>
    <cellStyle name="Normal 184 3 3 3 2" xfId="14762"/>
    <cellStyle name="Normal 184 3 3 4" xfId="14763"/>
    <cellStyle name="Normal 184 3 4" xfId="14764"/>
    <cellStyle name="Normal 184 3 4 2" xfId="14765"/>
    <cellStyle name="Normal 184 3 5" xfId="14766"/>
    <cellStyle name="Normal 184 3 5 2" xfId="14767"/>
    <cellStyle name="Normal 184 3 6" xfId="14768"/>
    <cellStyle name="Normal 184 3 6 2" xfId="14769"/>
    <cellStyle name="Normal 184 3 7" xfId="14770"/>
    <cellStyle name="Normal 184 4" xfId="2143"/>
    <cellStyle name="Normal 184 4 2" xfId="14771"/>
    <cellStyle name="Normal 184 4 2 2" xfId="14772"/>
    <cellStyle name="Normal 184 4 2 2 2" xfId="14773"/>
    <cellStyle name="Normal 184 4 2 3" xfId="14774"/>
    <cellStyle name="Normal 184 4 2 3 2" xfId="14775"/>
    <cellStyle name="Normal 184 4 2 4" xfId="14776"/>
    <cellStyle name="Normal 184 4 3" xfId="14777"/>
    <cellStyle name="Normal 184 4 3 2" xfId="14778"/>
    <cellStyle name="Normal 184 4 4" xfId="14779"/>
    <cellStyle name="Normal 184 4 4 2" xfId="14780"/>
    <cellStyle name="Normal 184 4 5" xfId="14781"/>
    <cellStyle name="Normal 184 4 5 2" xfId="14782"/>
    <cellStyle name="Normal 184 4 6" xfId="14783"/>
    <cellStyle name="Normal 184 5" xfId="1237"/>
    <cellStyle name="Normal 184 5 2" xfId="14784"/>
    <cellStyle name="Normal 184 5 2 2" xfId="14785"/>
    <cellStyle name="Normal 184 5 2 2 2" xfId="14786"/>
    <cellStyle name="Normal 184 5 2 3" xfId="14787"/>
    <cellStyle name="Normal 184 5 2 3 2" xfId="14788"/>
    <cellStyle name="Normal 184 5 2 4" xfId="14789"/>
    <cellStyle name="Normal 184 5 3" xfId="14790"/>
    <cellStyle name="Normal 184 5 3 2" xfId="14791"/>
    <cellStyle name="Normal 184 5 4" xfId="14792"/>
    <cellStyle name="Normal 184 5 4 2" xfId="14793"/>
    <cellStyle name="Normal 184 5 5" xfId="14794"/>
    <cellStyle name="Normal 184 6" xfId="3008"/>
    <cellStyle name="Normal 184 6 2" xfId="14795"/>
    <cellStyle name="Normal 184 6 2 2" xfId="14796"/>
    <cellStyle name="Normal 184 6 3" xfId="14797"/>
    <cellStyle name="Normal 184 6 3 2" xfId="14798"/>
    <cellStyle name="Normal 184 6 4" xfId="14799"/>
    <cellStyle name="Normal 184 7" xfId="14800"/>
    <cellStyle name="Normal 184 7 2" xfId="14801"/>
    <cellStyle name="Normal 184 8" xfId="14802"/>
    <cellStyle name="Normal 184 8 2" xfId="14803"/>
    <cellStyle name="Normal 184 9" xfId="14804"/>
    <cellStyle name="Normal 184 9 2" xfId="14805"/>
    <cellStyle name="Normal 185" xfId="711"/>
    <cellStyle name="Normal 185 10" xfId="14806"/>
    <cellStyle name="Normal 185 10 2" xfId="14807"/>
    <cellStyle name="Normal 185 11" xfId="14808"/>
    <cellStyle name="Normal 185 12" xfId="14809"/>
    <cellStyle name="Normal 185 2" xfId="846"/>
    <cellStyle name="Normal 185 2 2" xfId="2560"/>
    <cellStyle name="Normal 185 2 2 2" xfId="3348"/>
    <cellStyle name="Normal 185 2 2 2 2" xfId="14810"/>
    <cellStyle name="Normal 185 2 2 2 2 2" xfId="14811"/>
    <cellStyle name="Normal 185 2 2 2 3" xfId="14812"/>
    <cellStyle name="Normal 185 2 2 2 3 2" xfId="14813"/>
    <cellStyle name="Normal 185 2 2 2 4" xfId="14814"/>
    <cellStyle name="Normal 185 2 2 3" xfId="14815"/>
    <cellStyle name="Normal 185 2 2 3 2" xfId="14816"/>
    <cellStyle name="Normal 185 2 2 4" xfId="14817"/>
    <cellStyle name="Normal 185 2 2 4 2" xfId="14818"/>
    <cellStyle name="Normal 185 2 2 5" xfId="14819"/>
    <cellStyle name="Normal 185 2 2 5 2" xfId="14820"/>
    <cellStyle name="Normal 185 2 2 6" xfId="14821"/>
    <cellStyle name="Normal 185 2 3" xfId="1874"/>
    <cellStyle name="Normal 185 2 3 2" xfId="14822"/>
    <cellStyle name="Normal 185 2 3 2 2" xfId="14823"/>
    <cellStyle name="Normal 185 2 3 3" xfId="14824"/>
    <cellStyle name="Normal 185 2 3 3 2" xfId="14825"/>
    <cellStyle name="Normal 185 2 3 4" xfId="14826"/>
    <cellStyle name="Normal 185 2 4" xfId="3144"/>
    <cellStyle name="Normal 185 2 4 2" xfId="14827"/>
    <cellStyle name="Normal 185 2 5" xfId="14828"/>
    <cellStyle name="Normal 185 2 5 2" xfId="14829"/>
    <cellStyle name="Normal 185 2 6" xfId="14830"/>
    <cellStyle name="Normal 185 2 6 2" xfId="14831"/>
    <cellStyle name="Normal 185 2 7" xfId="14832"/>
    <cellStyle name="Normal 185 2 7 2" xfId="14833"/>
    <cellStyle name="Normal 185 2 8" xfId="14834"/>
    <cellStyle name="Normal 185 2 9" xfId="14835"/>
    <cellStyle name="Normal 185 3" xfId="1420"/>
    <cellStyle name="Normal 185 3 2" xfId="2319"/>
    <cellStyle name="Normal 185 3 2 2" xfId="14836"/>
    <cellStyle name="Normal 185 3 2 2 2" xfId="14837"/>
    <cellStyle name="Normal 185 3 2 2 2 2" xfId="14838"/>
    <cellStyle name="Normal 185 3 2 2 3" xfId="14839"/>
    <cellStyle name="Normal 185 3 2 2 3 2" xfId="14840"/>
    <cellStyle name="Normal 185 3 2 2 4" xfId="14841"/>
    <cellStyle name="Normal 185 3 2 3" xfId="14842"/>
    <cellStyle name="Normal 185 3 2 3 2" xfId="14843"/>
    <cellStyle name="Normal 185 3 2 4" xfId="14844"/>
    <cellStyle name="Normal 185 3 2 4 2" xfId="14845"/>
    <cellStyle name="Normal 185 3 2 5" xfId="14846"/>
    <cellStyle name="Normal 185 3 2 5 2" xfId="14847"/>
    <cellStyle name="Normal 185 3 2 6" xfId="14848"/>
    <cellStyle name="Normal 185 3 3" xfId="14849"/>
    <cellStyle name="Normal 185 3 3 2" xfId="14850"/>
    <cellStyle name="Normal 185 3 3 2 2" xfId="14851"/>
    <cellStyle name="Normal 185 3 3 3" xfId="14852"/>
    <cellStyle name="Normal 185 3 3 3 2" xfId="14853"/>
    <cellStyle name="Normal 185 3 3 4" xfId="14854"/>
    <cellStyle name="Normal 185 3 4" xfId="14855"/>
    <cellStyle name="Normal 185 3 4 2" xfId="14856"/>
    <cellStyle name="Normal 185 3 5" xfId="14857"/>
    <cellStyle name="Normal 185 3 5 2" xfId="14858"/>
    <cellStyle name="Normal 185 3 6" xfId="14859"/>
    <cellStyle name="Normal 185 3 6 2" xfId="14860"/>
    <cellStyle name="Normal 185 3 7" xfId="14861"/>
    <cellStyle name="Normal 185 4" xfId="2144"/>
    <cellStyle name="Normal 185 4 2" xfId="14862"/>
    <cellStyle name="Normal 185 4 2 2" xfId="14863"/>
    <cellStyle name="Normal 185 4 2 2 2" xfId="14864"/>
    <cellStyle name="Normal 185 4 2 3" xfId="14865"/>
    <cellStyle name="Normal 185 4 2 3 2" xfId="14866"/>
    <cellStyle name="Normal 185 4 2 4" xfId="14867"/>
    <cellStyle name="Normal 185 4 3" xfId="14868"/>
    <cellStyle name="Normal 185 4 3 2" xfId="14869"/>
    <cellStyle name="Normal 185 4 4" xfId="14870"/>
    <cellStyle name="Normal 185 4 4 2" xfId="14871"/>
    <cellStyle name="Normal 185 4 5" xfId="14872"/>
    <cellStyle name="Normal 185 4 5 2" xfId="14873"/>
    <cellStyle name="Normal 185 4 6" xfId="14874"/>
    <cellStyle name="Normal 185 5" xfId="1238"/>
    <cellStyle name="Normal 185 5 2" xfId="14875"/>
    <cellStyle name="Normal 185 5 2 2" xfId="14876"/>
    <cellStyle name="Normal 185 5 2 2 2" xfId="14877"/>
    <cellStyle name="Normal 185 5 2 3" xfId="14878"/>
    <cellStyle name="Normal 185 5 2 3 2" xfId="14879"/>
    <cellStyle name="Normal 185 5 2 4" xfId="14880"/>
    <cellStyle name="Normal 185 5 3" xfId="14881"/>
    <cellStyle name="Normal 185 5 3 2" xfId="14882"/>
    <cellStyle name="Normal 185 5 4" xfId="14883"/>
    <cellStyle name="Normal 185 5 4 2" xfId="14884"/>
    <cellStyle name="Normal 185 5 5" xfId="14885"/>
    <cellStyle name="Normal 185 6" xfId="3009"/>
    <cellStyle name="Normal 185 6 2" xfId="14886"/>
    <cellStyle name="Normal 185 6 2 2" xfId="14887"/>
    <cellStyle name="Normal 185 6 3" xfId="14888"/>
    <cellStyle name="Normal 185 6 3 2" xfId="14889"/>
    <cellStyle name="Normal 185 6 4" xfId="14890"/>
    <cellStyle name="Normal 185 7" xfId="14891"/>
    <cellStyle name="Normal 185 7 2" xfId="14892"/>
    <cellStyle name="Normal 185 8" xfId="14893"/>
    <cellStyle name="Normal 185 8 2" xfId="14894"/>
    <cellStyle name="Normal 185 9" xfId="14895"/>
    <cellStyle name="Normal 185 9 2" xfId="14896"/>
    <cellStyle name="Normal 186" xfId="709"/>
    <cellStyle name="Normal 186 10" xfId="14897"/>
    <cellStyle name="Normal 186 10 2" xfId="14898"/>
    <cellStyle name="Normal 186 11" xfId="14899"/>
    <cellStyle name="Normal 186 12" xfId="14900"/>
    <cellStyle name="Normal 186 2" xfId="844"/>
    <cellStyle name="Normal 186 2 2" xfId="2561"/>
    <cellStyle name="Normal 186 2 2 2" xfId="3349"/>
    <cellStyle name="Normal 186 2 2 2 2" xfId="14901"/>
    <cellStyle name="Normal 186 2 2 2 2 2" xfId="14902"/>
    <cellStyle name="Normal 186 2 2 2 3" xfId="14903"/>
    <cellStyle name="Normal 186 2 2 2 3 2" xfId="14904"/>
    <cellStyle name="Normal 186 2 2 2 4" xfId="14905"/>
    <cellStyle name="Normal 186 2 2 3" xfId="14906"/>
    <cellStyle name="Normal 186 2 2 3 2" xfId="14907"/>
    <cellStyle name="Normal 186 2 2 4" xfId="14908"/>
    <cellStyle name="Normal 186 2 2 4 2" xfId="14909"/>
    <cellStyle name="Normal 186 2 2 5" xfId="14910"/>
    <cellStyle name="Normal 186 2 2 5 2" xfId="14911"/>
    <cellStyle name="Normal 186 2 2 6" xfId="14912"/>
    <cellStyle name="Normal 186 2 3" xfId="1875"/>
    <cellStyle name="Normal 186 2 3 2" xfId="14913"/>
    <cellStyle name="Normal 186 2 3 2 2" xfId="14914"/>
    <cellStyle name="Normal 186 2 3 3" xfId="14915"/>
    <cellStyle name="Normal 186 2 3 3 2" xfId="14916"/>
    <cellStyle name="Normal 186 2 3 4" xfId="14917"/>
    <cellStyle name="Normal 186 2 4" xfId="3142"/>
    <cellStyle name="Normal 186 2 4 2" xfId="14918"/>
    <cellStyle name="Normal 186 2 5" xfId="14919"/>
    <cellStyle name="Normal 186 2 5 2" xfId="14920"/>
    <cellStyle name="Normal 186 2 6" xfId="14921"/>
    <cellStyle name="Normal 186 2 6 2" xfId="14922"/>
    <cellStyle name="Normal 186 2 7" xfId="14923"/>
    <cellStyle name="Normal 186 2 7 2" xfId="14924"/>
    <cellStyle name="Normal 186 2 8" xfId="14925"/>
    <cellStyle name="Normal 186 2 9" xfId="14926"/>
    <cellStyle name="Normal 186 3" xfId="1418"/>
    <cellStyle name="Normal 186 3 2" xfId="2317"/>
    <cellStyle name="Normal 186 3 2 2" xfId="14927"/>
    <cellStyle name="Normal 186 3 2 2 2" xfId="14928"/>
    <cellStyle name="Normal 186 3 2 2 2 2" xfId="14929"/>
    <cellStyle name="Normal 186 3 2 2 3" xfId="14930"/>
    <cellStyle name="Normal 186 3 2 2 3 2" xfId="14931"/>
    <cellStyle name="Normal 186 3 2 2 4" xfId="14932"/>
    <cellStyle name="Normal 186 3 2 3" xfId="14933"/>
    <cellStyle name="Normal 186 3 2 3 2" xfId="14934"/>
    <cellStyle name="Normal 186 3 2 4" xfId="14935"/>
    <cellStyle name="Normal 186 3 2 4 2" xfId="14936"/>
    <cellStyle name="Normal 186 3 2 5" xfId="14937"/>
    <cellStyle name="Normal 186 3 2 5 2" xfId="14938"/>
    <cellStyle name="Normal 186 3 2 6" xfId="14939"/>
    <cellStyle name="Normal 186 3 3" xfId="14940"/>
    <cellStyle name="Normal 186 3 3 2" xfId="14941"/>
    <cellStyle name="Normal 186 3 3 2 2" xfId="14942"/>
    <cellStyle name="Normal 186 3 3 3" xfId="14943"/>
    <cellStyle name="Normal 186 3 3 3 2" xfId="14944"/>
    <cellStyle name="Normal 186 3 3 4" xfId="14945"/>
    <cellStyle name="Normal 186 3 4" xfId="14946"/>
    <cellStyle name="Normal 186 3 4 2" xfId="14947"/>
    <cellStyle name="Normal 186 3 5" xfId="14948"/>
    <cellStyle name="Normal 186 3 5 2" xfId="14949"/>
    <cellStyle name="Normal 186 3 6" xfId="14950"/>
    <cellStyle name="Normal 186 3 6 2" xfId="14951"/>
    <cellStyle name="Normal 186 3 7" xfId="14952"/>
    <cellStyle name="Normal 186 4" xfId="2142"/>
    <cellStyle name="Normal 186 4 2" xfId="14953"/>
    <cellStyle name="Normal 186 4 2 2" xfId="14954"/>
    <cellStyle name="Normal 186 4 2 2 2" xfId="14955"/>
    <cellStyle name="Normal 186 4 2 3" xfId="14956"/>
    <cellStyle name="Normal 186 4 2 3 2" xfId="14957"/>
    <cellStyle name="Normal 186 4 2 4" xfId="14958"/>
    <cellStyle name="Normal 186 4 3" xfId="14959"/>
    <cellStyle name="Normal 186 4 3 2" xfId="14960"/>
    <cellStyle name="Normal 186 4 4" xfId="14961"/>
    <cellStyle name="Normal 186 4 4 2" xfId="14962"/>
    <cellStyle name="Normal 186 4 5" xfId="14963"/>
    <cellStyle name="Normal 186 4 5 2" xfId="14964"/>
    <cellStyle name="Normal 186 4 6" xfId="14965"/>
    <cellStyle name="Normal 186 5" xfId="1236"/>
    <cellStyle name="Normal 186 5 2" xfId="14966"/>
    <cellStyle name="Normal 186 5 2 2" xfId="14967"/>
    <cellStyle name="Normal 186 5 2 2 2" xfId="14968"/>
    <cellStyle name="Normal 186 5 2 3" xfId="14969"/>
    <cellStyle name="Normal 186 5 2 3 2" xfId="14970"/>
    <cellStyle name="Normal 186 5 2 4" xfId="14971"/>
    <cellStyle name="Normal 186 5 3" xfId="14972"/>
    <cellStyle name="Normal 186 5 3 2" xfId="14973"/>
    <cellStyle name="Normal 186 5 4" xfId="14974"/>
    <cellStyle name="Normal 186 5 4 2" xfId="14975"/>
    <cellStyle name="Normal 186 5 5" xfId="14976"/>
    <cellStyle name="Normal 186 6" xfId="3007"/>
    <cellStyle name="Normal 186 6 2" xfId="14977"/>
    <cellStyle name="Normal 186 6 2 2" xfId="14978"/>
    <cellStyle name="Normal 186 6 3" xfId="14979"/>
    <cellStyle name="Normal 186 6 3 2" xfId="14980"/>
    <cellStyle name="Normal 186 6 4" xfId="14981"/>
    <cellStyle name="Normal 186 7" xfId="14982"/>
    <cellStyle name="Normal 186 7 2" xfId="14983"/>
    <cellStyle name="Normal 186 8" xfId="14984"/>
    <cellStyle name="Normal 186 8 2" xfId="14985"/>
    <cellStyle name="Normal 186 9" xfId="14986"/>
    <cellStyle name="Normal 186 9 2" xfId="14987"/>
    <cellStyle name="Normal 187" xfId="712"/>
    <cellStyle name="Normal 187 10" xfId="14988"/>
    <cellStyle name="Normal 187 10 2" xfId="14989"/>
    <cellStyle name="Normal 187 11" xfId="14990"/>
    <cellStyle name="Normal 187 12" xfId="14991"/>
    <cellStyle name="Normal 187 2" xfId="847"/>
    <cellStyle name="Normal 187 2 2" xfId="2562"/>
    <cellStyle name="Normal 187 2 2 2" xfId="3350"/>
    <cellStyle name="Normal 187 2 2 2 2" xfId="14992"/>
    <cellStyle name="Normal 187 2 2 2 2 2" xfId="14993"/>
    <cellStyle name="Normal 187 2 2 2 3" xfId="14994"/>
    <cellStyle name="Normal 187 2 2 2 3 2" xfId="14995"/>
    <cellStyle name="Normal 187 2 2 2 4" xfId="14996"/>
    <cellStyle name="Normal 187 2 2 3" xfId="14997"/>
    <cellStyle name="Normal 187 2 2 3 2" xfId="14998"/>
    <cellStyle name="Normal 187 2 2 4" xfId="14999"/>
    <cellStyle name="Normal 187 2 2 4 2" xfId="15000"/>
    <cellStyle name="Normal 187 2 2 5" xfId="15001"/>
    <cellStyle name="Normal 187 2 2 5 2" xfId="15002"/>
    <cellStyle name="Normal 187 2 2 6" xfId="15003"/>
    <cellStyle name="Normal 187 2 3" xfId="1876"/>
    <cellStyle name="Normal 187 2 3 2" xfId="15004"/>
    <cellStyle name="Normal 187 2 3 2 2" xfId="15005"/>
    <cellStyle name="Normal 187 2 3 3" xfId="15006"/>
    <cellStyle name="Normal 187 2 3 3 2" xfId="15007"/>
    <cellStyle name="Normal 187 2 3 4" xfId="15008"/>
    <cellStyle name="Normal 187 2 4" xfId="3145"/>
    <cellStyle name="Normal 187 2 4 2" xfId="15009"/>
    <cellStyle name="Normal 187 2 5" xfId="15010"/>
    <cellStyle name="Normal 187 2 5 2" xfId="15011"/>
    <cellStyle name="Normal 187 2 6" xfId="15012"/>
    <cellStyle name="Normal 187 2 6 2" xfId="15013"/>
    <cellStyle name="Normal 187 2 7" xfId="15014"/>
    <cellStyle name="Normal 187 2 7 2" xfId="15015"/>
    <cellStyle name="Normal 187 2 8" xfId="15016"/>
    <cellStyle name="Normal 187 2 9" xfId="15017"/>
    <cellStyle name="Normal 187 3" xfId="1421"/>
    <cellStyle name="Normal 187 3 2" xfId="2320"/>
    <cellStyle name="Normal 187 3 2 2" xfId="15018"/>
    <cellStyle name="Normal 187 3 2 2 2" xfId="15019"/>
    <cellStyle name="Normal 187 3 2 2 2 2" xfId="15020"/>
    <cellStyle name="Normal 187 3 2 2 3" xfId="15021"/>
    <cellStyle name="Normal 187 3 2 2 3 2" xfId="15022"/>
    <cellStyle name="Normal 187 3 2 2 4" xfId="15023"/>
    <cellStyle name="Normal 187 3 2 3" xfId="15024"/>
    <cellStyle name="Normal 187 3 2 3 2" xfId="15025"/>
    <cellStyle name="Normal 187 3 2 4" xfId="15026"/>
    <cellStyle name="Normal 187 3 2 4 2" xfId="15027"/>
    <cellStyle name="Normal 187 3 2 5" xfId="15028"/>
    <cellStyle name="Normal 187 3 2 5 2" xfId="15029"/>
    <cellStyle name="Normal 187 3 2 6" xfId="15030"/>
    <cellStyle name="Normal 187 3 3" xfId="15031"/>
    <cellStyle name="Normal 187 3 3 2" xfId="15032"/>
    <cellStyle name="Normal 187 3 3 2 2" xfId="15033"/>
    <cellStyle name="Normal 187 3 3 3" xfId="15034"/>
    <cellStyle name="Normal 187 3 3 3 2" xfId="15035"/>
    <cellStyle name="Normal 187 3 3 4" xfId="15036"/>
    <cellStyle name="Normal 187 3 4" xfId="15037"/>
    <cellStyle name="Normal 187 3 4 2" xfId="15038"/>
    <cellStyle name="Normal 187 3 5" xfId="15039"/>
    <cellStyle name="Normal 187 3 5 2" xfId="15040"/>
    <cellStyle name="Normal 187 3 6" xfId="15041"/>
    <cellStyle name="Normal 187 3 6 2" xfId="15042"/>
    <cellStyle name="Normal 187 3 7" xfId="15043"/>
    <cellStyle name="Normal 187 4" xfId="2145"/>
    <cellStyle name="Normal 187 4 2" xfId="15044"/>
    <cellStyle name="Normal 187 4 2 2" xfId="15045"/>
    <cellStyle name="Normal 187 4 2 2 2" xfId="15046"/>
    <cellStyle name="Normal 187 4 2 3" xfId="15047"/>
    <cellStyle name="Normal 187 4 2 3 2" xfId="15048"/>
    <cellStyle name="Normal 187 4 2 4" xfId="15049"/>
    <cellStyle name="Normal 187 4 3" xfId="15050"/>
    <cellStyle name="Normal 187 4 3 2" xfId="15051"/>
    <cellStyle name="Normal 187 4 4" xfId="15052"/>
    <cellStyle name="Normal 187 4 4 2" xfId="15053"/>
    <cellStyle name="Normal 187 4 5" xfId="15054"/>
    <cellStyle name="Normal 187 4 5 2" xfId="15055"/>
    <cellStyle name="Normal 187 4 6" xfId="15056"/>
    <cellStyle name="Normal 187 5" xfId="1239"/>
    <cellStyle name="Normal 187 5 2" xfId="15057"/>
    <cellStyle name="Normal 187 5 2 2" xfId="15058"/>
    <cellStyle name="Normal 187 5 2 2 2" xfId="15059"/>
    <cellStyle name="Normal 187 5 2 3" xfId="15060"/>
    <cellStyle name="Normal 187 5 2 3 2" xfId="15061"/>
    <cellStyle name="Normal 187 5 2 4" xfId="15062"/>
    <cellStyle name="Normal 187 5 3" xfId="15063"/>
    <cellStyle name="Normal 187 5 3 2" xfId="15064"/>
    <cellStyle name="Normal 187 5 4" xfId="15065"/>
    <cellStyle name="Normal 187 5 4 2" xfId="15066"/>
    <cellStyle name="Normal 187 5 5" xfId="15067"/>
    <cellStyle name="Normal 187 6" xfId="3010"/>
    <cellStyle name="Normal 187 6 2" xfId="15068"/>
    <cellStyle name="Normal 187 6 2 2" xfId="15069"/>
    <cellStyle name="Normal 187 6 3" xfId="15070"/>
    <cellStyle name="Normal 187 6 3 2" xfId="15071"/>
    <cellStyle name="Normal 187 6 4" xfId="15072"/>
    <cellStyle name="Normal 187 7" xfId="15073"/>
    <cellStyle name="Normal 187 7 2" xfId="15074"/>
    <cellStyle name="Normal 187 8" xfId="15075"/>
    <cellStyle name="Normal 187 8 2" xfId="15076"/>
    <cellStyle name="Normal 187 9" xfId="15077"/>
    <cellStyle name="Normal 187 9 2" xfId="15078"/>
    <cellStyle name="Normal 188" xfId="713"/>
    <cellStyle name="Normal 188 10" xfId="15079"/>
    <cellStyle name="Normal 188 10 2" xfId="15080"/>
    <cellStyle name="Normal 188 11" xfId="15081"/>
    <cellStyle name="Normal 188 12" xfId="15082"/>
    <cellStyle name="Normal 188 2" xfId="848"/>
    <cellStyle name="Normal 188 2 2" xfId="2563"/>
    <cellStyle name="Normal 188 2 2 2" xfId="3351"/>
    <cellStyle name="Normal 188 2 2 2 2" xfId="15083"/>
    <cellStyle name="Normal 188 2 2 2 2 2" xfId="15084"/>
    <cellStyle name="Normal 188 2 2 2 3" xfId="15085"/>
    <cellStyle name="Normal 188 2 2 2 3 2" xfId="15086"/>
    <cellStyle name="Normal 188 2 2 2 4" xfId="15087"/>
    <cellStyle name="Normal 188 2 2 3" xfId="15088"/>
    <cellStyle name="Normal 188 2 2 3 2" xfId="15089"/>
    <cellStyle name="Normal 188 2 2 4" xfId="15090"/>
    <cellStyle name="Normal 188 2 2 4 2" xfId="15091"/>
    <cellStyle name="Normal 188 2 2 5" xfId="15092"/>
    <cellStyle name="Normal 188 2 2 5 2" xfId="15093"/>
    <cellStyle name="Normal 188 2 2 6" xfId="15094"/>
    <cellStyle name="Normal 188 2 3" xfId="1877"/>
    <cellStyle name="Normal 188 2 3 2" xfId="15095"/>
    <cellStyle name="Normal 188 2 3 2 2" xfId="15096"/>
    <cellStyle name="Normal 188 2 3 3" xfId="15097"/>
    <cellStyle name="Normal 188 2 3 3 2" xfId="15098"/>
    <cellStyle name="Normal 188 2 3 4" xfId="15099"/>
    <cellStyle name="Normal 188 2 4" xfId="3146"/>
    <cellStyle name="Normal 188 2 4 2" xfId="15100"/>
    <cellStyle name="Normal 188 2 5" xfId="15101"/>
    <cellStyle name="Normal 188 2 5 2" xfId="15102"/>
    <cellStyle name="Normal 188 2 6" xfId="15103"/>
    <cellStyle name="Normal 188 2 6 2" xfId="15104"/>
    <cellStyle name="Normal 188 2 7" xfId="15105"/>
    <cellStyle name="Normal 188 2 7 2" xfId="15106"/>
    <cellStyle name="Normal 188 2 8" xfId="15107"/>
    <cellStyle name="Normal 188 2 9" xfId="15108"/>
    <cellStyle name="Normal 188 3" xfId="1422"/>
    <cellStyle name="Normal 188 3 2" xfId="2321"/>
    <cellStyle name="Normal 188 3 2 2" xfId="15109"/>
    <cellStyle name="Normal 188 3 2 2 2" xfId="15110"/>
    <cellStyle name="Normal 188 3 2 2 2 2" xfId="15111"/>
    <cellStyle name="Normal 188 3 2 2 3" xfId="15112"/>
    <cellStyle name="Normal 188 3 2 2 3 2" xfId="15113"/>
    <cellStyle name="Normal 188 3 2 2 4" xfId="15114"/>
    <cellStyle name="Normal 188 3 2 3" xfId="15115"/>
    <cellStyle name="Normal 188 3 2 3 2" xfId="15116"/>
    <cellStyle name="Normal 188 3 2 4" xfId="15117"/>
    <cellStyle name="Normal 188 3 2 4 2" xfId="15118"/>
    <cellStyle name="Normal 188 3 2 5" xfId="15119"/>
    <cellStyle name="Normal 188 3 2 5 2" xfId="15120"/>
    <cellStyle name="Normal 188 3 2 6" xfId="15121"/>
    <cellStyle name="Normal 188 3 3" xfId="15122"/>
    <cellStyle name="Normal 188 3 3 2" xfId="15123"/>
    <cellStyle name="Normal 188 3 3 2 2" xfId="15124"/>
    <cellStyle name="Normal 188 3 3 3" xfId="15125"/>
    <cellStyle name="Normal 188 3 3 3 2" xfId="15126"/>
    <cellStyle name="Normal 188 3 3 4" xfId="15127"/>
    <cellStyle name="Normal 188 3 4" xfId="15128"/>
    <cellStyle name="Normal 188 3 4 2" xfId="15129"/>
    <cellStyle name="Normal 188 3 5" xfId="15130"/>
    <cellStyle name="Normal 188 3 5 2" xfId="15131"/>
    <cellStyle name="Normal 188 3 6" xfId="15132"/>
    <cellStyle name="Normal 188 3 6 2" xfId="15133"/>
    <cellStyle name="Normal 188 3 7" xfId="15134"/>
    <cellStyle name="Normal 188 4" xfId="2146"/>
    <cellStyle name="Normal 188 4 2" xfId="15135"/>
    <cellStyle name="Normal 188 4 2 2" xfId="15136"/>
    <cellStyle name="Normal 188 4 2 2 2" xfId="15137"/>
    <cellStyle name="Normal 188 4 2 3" xfId="15138"/>
    <cellStyle name="Normal 188 4 2 3 2" xfId="15139"/>
    <cellStyle name="Normal 188 4 2 4" xfId="15140"/>
    <cellStyle name="Normal 188 4 3" xfId="15141"/>
    <cellStyle name="Normal 188 4 3 2" xfId="15142"/>
    <cellStyle name="Normal 188 4 4" xfId="15143"/>
    <cellStyle name="Normal 188 4 4 2" xfId="15144"/>
    <cellStyle name="Normal 188 4 5" xfId="15145"/>
    <cellStyle name="Normal 188 4 5 2" xfId="15146"/>
    <cellStyle name="Normal 188 4 6" xfId="15147"/>
    <cellStyle name="Normal 188 5" xfId="1240"/>
    <cellStyle name="Normal 188 5 2" xfId="15148"/>
    <cellStyle name="Normal 188 5 2 2" xfId="15149"/>
    <cellStyle name="Normal 188 5 2 2 2" xfId="15150"/>
    <cellStyle name="Normal 188 5 2 3" xfId="15151"/>
    <cellStyle name="Normal 188 5 2 3 2" xfId="15152"/>
    <cellStyle name="Normal 188 5 2 4" xfId="15153"/>
    <cellStyle name="Normal 188 5 3" xfId="15154"/>
    <cellStyle name="Normal 188 5 3 2" xfId="15155"/>
    <cellStyle name="Normal 188 5 4" xfId="15156"/>
    <cellStyle name="Normal 188 5 4 2" xfId="15157"/>
    <cellStyle name="Normal 188 5 5" xfId="15158"/>
    <cellStyle name="Normal 188 6" xfId="3011"/>
    <cellStyle name="Normal 188 6 2" xfId="15159"/>
    <cellStyle name="Normal 188 6 2 2" xfId="15160"/>
    <cellStyle name="Normal 188 6 3" xfId="15161"/>
    <cellStyle name="Normal 188 6 3 2" xfId="15162"/>
    <cellStyle name="Normal 188 6 4" xfId="15163"/>
    <cellStyle name="Normal 188 7" xfId="15164"/>
    <cellStyle name="Normal 188 7 2" xfId="15165"/>
    <cellStyle name="Normal 188 8" xfId="15166"/>
    <cellStyle name="Normal 188 8 2" xfId="15167"/>
    <cellStyle name="Normal 188 9" xfId="15168"/>
    <cellStyle name="Normal 188 9 2" xfId="15169"/>
    <cellStyle name="Normal 189" xfId="714"/>
    <cellStyle name="Normal 189 10" xfId="15170"/>
    <cellStyle name="Normal 189 10 2" xfId="15171"/>
    <cellStyle name="Normal 189 11" xfId="15172"/>
    <cellStyle name="Normal 189 12" xfId="15173"/>
    <cellStyle name="Normal 189 2" xfId="849"/>
    <cellStyle name="Normal 189 2 2" xfId="2564"/>
    <cellStyle name="Normal 189 2 2 2" xfId="3352"/>
    <cellStyle name="Normal 189 2 2 2 2" xfId="15174"/>
    <cellStyle name="Normal 189 2 2 2 2 2" xfId="15175"/>
    <cellStyle name="Normal 189 2 2 2 3" xfId="15176"/>
    <cellStyle name="Normal 189 2 2 2 3 2" xfId="15177"/>
    <cellStyle name="Normal 189 2 2 2 4" xfId="15178"/>
    <cellStyle name="Normal 189 2 2 3" xfId="15179"/>
    <cellStyle name="Normal 189 2 2 3 2" xfId="15180"/>
    <cellStyle name="Normal 189 2 2 4" xfId="15181"/>
    <cellStyle name="Normal 189 2 2 4 2" xfId="15182"/>
    <cellStyle name="Normal 189 2 2 5" xfId="15183"/>
    <cellStyle name="Normal 189 2 2 5 2" xfId="15184"/>
    <cellStyle name="Normal 189 2 2 6" xfId="15185"/>
    <cellStyle name="Normal 189 2 3" xfId="1878"/>
    <cellStyle name="Normal 189 2 3 2" xfId="15186"/>
    <cellStyle name="Normal 189 2 3 2 2" xfId="15187"/>
    <cellStyle name="Normal 189 2 3 3" xfId="15188"/>
    <cellStyle name="Normal 189 2 3 3 2" xfId="15189"/>
    <cellStyle name="Normal 189 2 3 4" xfId="15190"/>
    <cellStyle name="Normal 189 2 4" xfId="3147"/>
    <cellStyle name="Normal 189 2 4 2" xfId="15191"/>
    <cellStyle name="Normal 189 2 5" xfId="15192"/>
    <cellStyle name="Normal 189 2 5 2" xfId="15193"/>
    <cellStyle name="Normal 189 2 6" xfId="15194"/>
    <cellStyle name="Normal 189 2 6 2" xfId="15195"/>
    <cellStyle name="Normal 189 2 7" xfId="15196"/>
    <cellStyle name="Normal 189 2 7 2" xfId="15197"/>
    <cellStyle name="Normal 189 2 8" xfId="15198"/>
    <cellStyle name="Normal 189 2 9" xfId="15199"/>
    <cellStyle name="Normal 189 3" xfId="1423"/>
    <cellStyle name="Normal 189 3 2" xfId="2322"/>
    <cellStyle name="Normal 189 3 2 2" xfId="15200"/>
    <cellStyle name="Normal 189 3 2 2 2" xfId="15201"/>
    <cellStyle name="Normal 189 3 2 2 2 2" xfId="15202"/>
    <cellStyle name="Normal 189 3 2 2 3" xfId="15203"/>
    <cellStyle name="Normal 189 3 2 2 3 2" xfId="15204"/>
    <cellStyle name="Normal 189 3 2 2 4" xfId="15205"/>
    <cellStyle name="Normal 189 3 2 3" xfId="15206"/>
    <cellStyle name="Normal 189 3 2 3 2" xfId="15207"/>
    <cellStyle name="Normal 189 3 2 4" xfId="15208"/>
    <cellStyle name="Normal 189 3 2 4 2" xfId="15209"/>
    <cellStyle name="Normal 189 3 2 5" xfId="15210"/>
    <cellStyle name="Normal 189 3 2 5 2" xfId="15211"/>
    <cellStyle name="Normal 189 3 2 6" xfId="15212"/>
    <cellStyle name="Normal 189 3 3" xfId="15213"/>
    <cellStyle name="Normal 189 3 3 2" xfId="15214"/>
    <cellStyle name="Normal 189 3 3 2 2" xfId="15215"/>
    <cellStyle name="Normal 189 3 3 3" xfId="15216"/>
    <cellStyle name="Normal 189 3 3 3 2" xfId="15217"/>
    <cellStyle name="Normal 189 3 3 4" xfId="15218"/>
    <cellStyle name="Normal 189 3 4" xfId="15219"/>
    <cellStyle name="Normal 189 3 4 2" xfId="15220"/>
    <cellStyle name="Normal 189 3 5" xfId="15221"/>
    <cellStyle name="Normal 189 3 5 2" xfId="15222"/>
    <cellStyle name="Normal 189 3 6" xfId="15223"/>
    <cellStyle name="Normal 189 3 6 2" xfId="15224"/>
    <cellStyle name="Normal 189 3 7" xfId="15225"/>
    <cellStyle name="Normal 189 4" xfId="2147"/>
    <cellStyle name="Normal 189 4 2" xfId="15226"/>
    <cellStyle name="Normal 189 4 2 2" xfId="15227"/>
    <cellStyle name="Normal 189 4 2 2 2" xfId="15228"/>
    <cellStyle name="Normal 189 4 2 3" xfId="15229"/>
    <cellStyle name="Normal 189 4 2 3 2" xfId="15230"/>
    <cellStyle name="Normal 189 4 2 4" xfId="15231"/>
    <cellStyle name="Normal 189 4 3" xfId="15232"/>
    <cellStyle name="Normal 189 4 3 2" xfId="15233"/>
    <cellStyle name="Normal 189 4 4" xfId="15234"/>
    <cellStyle name="Normal 189 4 4 2" xfId="15235"/>
    <cellStyle name="Normal 189 4 5" xfId="15236"/>
    <cellStyle name="Normal 189 4 5 2" xfId="15237"/>
    <cellStyle name="Normal 189 4 6" xfId="15238"/>
    <cellStyle name="Normal 189 5" xfId="1241"/>
    <cellStyle name="Normal 189 5 2" xfId="15239"/>
    <cellStyle name="Normal 189 5 2 2" xfId="15240"/>
    <cellStyle name="Normal 189 5 2 2 2" xfId="15241"/>
    <cellStyle name="Normal 189 5 2 3" xfId="15242"/>
    <cellStyle name="Normal 189 5 2 3 2" xfId="15243"/>
    <cellStyle name="Normal 189 5 2 4" xfId="15244"/>
    <cellStyle name="Normal 189 5 3" xfId="15245"/>
    <cellStyle name="Normal 189 5 3 2" xfId="15246"/>
    <cellStyle name="Normal 189 5 4" xfId="15247"/>
    <cellStyle name="Normal 189 5 4 2" xfId="15248"/>
    <cellStyle name="Normal 189 5 5" xfId="15249"/>
    <cellStyle name="Normal 189 6" xfId="3012"/>
    <cellStyle name="Normal 189 6 2" xfId="15250"/>
    <cellStyle name="Normal 189 6 2 2" xfId="15251"/>
    <cellStyle name="Normal 189 6 3" xfId="15252"/>
    <cellStyle name="Normal 189 6 3 2" xfId="15253"/>
    <cellStyle name="Normal 189 6 4" xfId="15254"/>
    <cellStyle name="Normal 189 7" xfId="15255"/>
    <cellStyle name="Normal 189 7 2" xfId="15256"/>
    <cellStyle name="Normal 189 8" xfId="15257"/>
    <cellStyle name="Normal 189 8 2" xfId="15258"/>
    <cellStyle name="Normal 189 9" xfId="15259"/>
    <cellStyle name="Normal 189 9 2" xfId="15260"/>
    <cellStyle name="Normal 19" xfId="292"/>
    <cellStyle name="Normal 19 2" xfId="1879"/>
    <cellStyle name="Normal 19 2 2" xfId="1880"/>
    <cellStyle name="Normal 19 2 2 2" xfId="2566"/>
    <cellStyle name="Normal 19 2 2 2 2" xfId="15261"/>
    <cellStyle name="Normal 19 2 2 2 2 2" xfId="15262"/>
    <cellStyle name="Normal 19 2 2 2 2 2 2" xfId="15263"/>
    <cellStyle name="Normal 19 2 2 2 2 3" xfId="15264"/>
    <cellStyle name="Normal 19 2 2 2 2 3 2" xfId="15265"/>
    <cellStyle name="Normal 19 2 2 2 2 4" xfId="15266"/>
    <cellStyle name="Normal 19 2 2 2 3" xfId="15267"/>
    <cellStyle name="Normal 19 2 2 2 3 2" xfId="15268"/>
    <cellStyle name="Normal 19 2 2 2 4" xfId="15269"/>
    <cellStyle name="Normal 19 2 2 2 4 2" xfId="15270"/>
    <cellStyle name="Normal 19 2 2 2 5" xfId="15271"/>
    <cellStyle name="Normal 19 2 2 2 5 2" xfId="15272"/>
    <cellStyle name="Normal 19 2 2 2 6" xfId="15273"/>
    <cellStyle name="Normal 19 2 2 3" xfId="15274"/>
    <cellStyle name="Normal 19 2 2 3 2" xfId="15275"/>
    <cellStyle name="Normal 19 2 2 3 2 2" xfId="15276"/>
    <cellStyle name="Normal 19 2 2 3 2 2 2" xfId="15277"/>
    <cellStyle name="Normal 19 2 2 3 2 3" xfId="15278"/>
    <cellStyle name="Normal 19 2 2 3 2 3 2" xfId="15279"/>
    <cellStyle name="Normal 19 2 2 3 2 4" xfId="15280"/>
    <cellStyle name="Normal 19 2 2 3 3" xfId="15281"/>
    <cellStyle name="Normal 19 2 2 3 3 2" xfId="15282"/>
    <cellStyle name="Normal 19 2 2 3 4" xfId="15283"/>
    <cellStyle name="Normal 19 2 2 3 4 2" xfId="15284"/>
    <cellStyle name="Normal 19 2 2 3 5" xfId="15285"/>
    <cellStyle name="Normal 19 2 2 4" xfId="15286"/>
    <cellStyle name="Normal 19 2 2 4 2" xfId="15287"/>
    <cellStyle name="Normal 19 2 2 4 2 2" xfId="15288"/>
    <cellStyle name="Normal 19 2 2 4 3" xfId="15289"/>
    <cellStyle name="Normal 19 2 2 4 3 2" xfId="15290"/>
    <cellStyle name="Normal 19 2 2 4 4" xfId="15291"/>
    <cellStyle name="Normal 19 2 2 5" xfId="15292"/>
    <cellStyle name="Normal 19 2 2 5 2" xfId="15293"/>
    <cellStyle name="Normal 19 2 2 6" xfId="15294"/>
    <cellStyle name="Normal 19 2 2 6 2" xfId="15295"/>
    <cellStyle name="Normal 19 2 2 7" xfId="15296"/>
    <cellStyle name="Normal 19 2 2 7 2" xfId="15297"/>
    <cellStyle name="Normal 19 2 2 8" xfId="15298"/>
    <cellStyle name="Normal 19 2 3" xfId="2565"/>
    <cellStyle name="Normal 19 2 3 2" xfId="15299"/>
    <cellStyle name="Normal 19 2 3 2 2" xfId="15300"/>
    <cellStyle name="Normal 19 2 3 2 2 2" xfId="15301"/>
    <cellStyle name="Normal 19 2 3 2 3" xfId="15302"/>
    <cellStyle name="Normal 19 2 3 2 3 2" xfId="15303"/>
    <cellStyle name="Normal 19 2 3 2 4" xfId="15304"/>
    <cellStyle name="Normal 19 2 3 3" xfId="15305"/>
    <cellStyle name="Normal 19 2 3 3 2" xfId="15306"/>
    <cellStyle name="Normal 19 2 3 4" xfId="15307"/>
    <cellStyle name="Normal 19 2 3 4 2" xfId="15308"/>
    <cellStyle name="Normal 19 2 3 5" xfId="15309"/>
    <cellStyle name="Normal 19 2 3 5 2" xfId="15310"/>
    <cellStyle name="Normal 19 2 3 6" xfId="15311"/>
    <cellStyle name="Normal 19 2 4" xfId="15312"/>
    <cellStyle name="Normal 19 2 4 2" xfId="15313"/>
    <cellStyle name="Normal 19 2 4 2 2" xfId="15314"/>
    <cellStyle name="Normal 19 2 4 2 2 2" xfId="15315"/>
    <cellStyle name="Normal 19 2 4 2 3" xfId="15316"/>
    <cellStyle name="Normal 19 2 4 2 3 2" xfId="15317"/>
    <cellStyle name="Normal 19 2 4 2 4" xfId="15318"/>
    <cellStyle name="Normal 19 2 4 3" xfId="15319"/>
    <cellStyle name="Normal 19 2 4 3 2" xfId="15320"/>
    <cellStyle name="Normal 19 2 4 4" xfId="15321"/>
    <cellStyle name="Normal 19 2 4 4 2" xfId="15322"/>
    <cellStyle name="Normal 19 2 4 5" xfId="15323"/>
    <cellStyle name="Normal 19 2 5" xfId="15324"/>
    <cellStyle name="Normal 19 2 5 2" xfId="15325"/>
    <cellStyle name="Normal 19 2 5 2 2" xfId="15326"/>
    <cellStyle name="Normal 19 2 5 3" xfId="15327"/>
    <cellStyle name="Normal 19 2 5 3 2" xfId="15328"/>
    <cellStyle name="Normal 19 2 5 4" xfId="15329"/>
    <cellStyle name="Normal 19 2 6" xfId="15330"/>
    <cellStyle name="Normal 19 2 6 2" xfId="15331"/>
    <cellStyle name="Normal 19 2 7" xfId="15332"/>
    <cellStyle name="Normal 19 2 7 2" xfId="15333"/>
    <cellStyle name="Normal 19 2 8" xfId="15334"/>
    <cellStyle name="Normal 19 2 8 2" xfId="15335"/>
    <cellStyle name="Normal 19 2 9" xfId="15336"/>
    <cellStyle name="Normal 19 3" xfId="1881"/>
    <cellStyle name="Normal 19 3 2" xfId="2567"/>
    <cellStyle name="Normal 19 3 2 2" xfId="15337"/>
    <cellStyle name="Normal 19 3 2 2 2" xfId="15338"/>
    <cellStyle name="Normal 19 3 2 2 2 2" xfId="15339"/>
    <cellStyle name="Normal 19 3 2 2 3" xfId="15340"/>
    <cellStyle name="Normal 19 3 2 2 3 2" xfId="15341"/>
    <cellStyle name="Normal 19 3 2 2 4" xfId="15342"/>
    <cellStyle name="Normal 19 3 2 3" xfId="15343"/>
    <cellStyle name="Normal 19 3 2 3 2" xfId="15344"/>
    <cellStyle name="Normal 19 3 2 4" xfId="15345"/>
    <cellStyle name="Normal 19 3 2 4 2" xfId="15346"/>
    <cellStyle name="Normal 19 3 2 5" xfId="15347"/>
    <cellStyle name="Normal 19 3 2 5 2" xfId="15348"/>
    <cellStyle name="Normal 19 3 2 6" xfId="15349"/>
    <cellStyle name="Normal 19 3 3" xfId="15350"/>
    <cellStyle name="Normal 19 3 3 2" xfId="15351"/>
    <cellStyle name="Normal 19 3 3 2 2" xfId="15352"/>
    <cellStyle name="Normal 19 3 3 2 2 2" xfId="15353"/>
    <cellStyle name="Normal 19 3 3 2 3" xfId="15354"/>
    <cellStyle name="Normal 19 3 3 2 3 2" xfId="15355"/>
    <cellStyle name="Normal 19 3 3 2 4" xfId="15356"/>
    <cellStyle name="Normal 19 3 3 3" xfId="15357"/>
    <cellStyle name="Normal 19 3 3 3 2" xfId="15358"/>
    <cellStyle name="Normal 19 3 3 4" xfId="15359"/>
    <cellStyle name="Normal 19 3 3 4 2" xfId="15360"/>
    <cellStyle name="Normal 19 3 3 5" xfId="15361"/>
    <cellStyle name="Normal 19 3 4" xfId="15362"/>
    <cellStyle name="Normal 19 3 4 2" xfId="15363"/>
    <cellStyle name="Normal 19 3 4 2 2" xfId="15364"/>
    <cellStyle name="Normal 19 3 4 3" xfId="15365"/>
    <cellStyle name="Normal 19 3 4 3 2" xfId="15366"/>
    <cellStyle name="Normal 19 3 4 4" xfId="15367"/>
    <cellStyle name="Normal 19 3 5" xfId="15368"/>
    <cellStyle name="Normal 19 3 5 2" xfId="15369"/>
    <cellStyle name="Normal 19 3 6" xfId="15370"/>
    <cellStyle name="Normal 19 3 6 2" xfId="15371"/>
    <cellStyle name="Normal 19 3 7" xfId="15372"/>
    <cellStyle name="Normal 19 3 7 2" xfId="15373"/>
    <cellStyle name="Normal 19 3 8" xfId="15374"/>
    <cellStyle name="Normal 19 4" xfId="1882"/>
    <cellStyle name="Normal 19 4 2" xfId="2568"/>
    <cellStyle name="Normal 19 4 2 2" xfId="15375"/>
    <cellStyle name="Normal 19 4 2 2 2" xfId="15376"/>
    <cellStyle name="Normal 19 4 2 2 2 2" xfId="15377"/>
    <cellStyle name="Normal 19 4 2 2 3" xfId="15378"/>
    <cellStyle name="Normal 19 4 2 2 3 2" xfId="15379"/>
    <cellStyle name="Normal 19 4 2 2 4" xfId="15380"/>
    <cellStyle name="Normal 19 4 2 3" xfId="15381"/>
    <cellStyle name="Normal 19 4 2 3 2" xfId="15382"/>
    <cellStyle name="Normal 19 4 2 4" xfId="15383"/>
    <cellStyle name="Normal 19 4 2 4 2" xfId="15384"/>
    <cellStyle name="Normal 19 4 2 5" xfId="15385"/>
    <cellStyle name="Normal 19 4 2 5 2" xfId="15386"/>
    <cellStyle name="Normal 19 4 2 6" xfId="15387"/>
    <cellStyle name="Normal 19 4 3" xfId="15388"/>
    <cellStyle name="Normal 19 4 3 2" xfId="15389"/>
    <cellStyle name="Normal 19 4 3 2 2" xfId="15390"/>
    <cellStyle name="Normal 19 4 3 2 2 2" xfId="15391"/>
    <cellStyle name="Normal 19 4 3 2 3" xfId="15392"/>
    <cellStyle name="Normal 19 4 3 2 3 2" xfId="15393"/>
    <cellStyle name="Normal 19 4 3 2 4" xfId="15394"/>
    <cellStyle name="Normal 19 4 3 3" xfId="15395"/>
    <cellStyle name="Normal 19 4 3 3 2" xfId="15396"/>
    <cellStyle name="Normal 19 4 3 4" xfId="15397"/>
    <cellStyle name="Normal 19 4 3 4 2" xfId="15398"/>
    <cellStyle name="Normal 19 4 3 5" xfId="15399"/>
    <cellStyle name="Normal 19 4 4" xfId="15400"/>
    <cellStyle name="Normal 19 4 4 2" xfId="15401"/>
    <cellStyle name="Normal 19 4 4 2 2" xfId="15402"/>
    <cellStyle name="Normal 19 4 4 3" xfId="15403"/>
    <cellStyle name="Normal 19 4 4 3 2" xfId="15404"/>
    <cellStyle name="Normal 19 4 4 4" xfId="15405"/>
    <cellStyle name="Normal 19 4 5" xfId="15406"/>
    <cellStyle name="Normal 19 4 5 2" xfId="15407"/>
    <cellStyle name="Normal 19 4 6" xfId="15408"/>
    <cellStyle name="Normal 19 4 6 2" xfId="15409"/>
    <cellStyle name="Normal 19 4 7" xfId="15410"/>
    <cellStyle name="Normal 19 4 7 2" xfId="15411"/>
    <cellStyle name="Normal 19 4 8" xfId="15412"/>
    <cellStyle name="Normal 19 5" xfId="15413"/>
    <cellStyle name="Normal 190" xfId="715"/>
    <cellStyle name="Normal 190 10" xfId="15414"/>
    <cellStyle name="Normal 190 10 2" xfId="15415"/>
    <cellStyle name="Normal 190 11" xfId="15416"/>
    <cellStyle name="Normal 190 12" xfId="15417"/>
    <cellStyle name="Normal 190 2" xfId="850"/>
    <cellStyle name="Normal 190 2 2" xfId="2569"/>
    <cellStyle name="Normal 190 2 2 2" xfId="3353"/>
    <cellStyle name="Normal 190 2 2 2 2" xfId="15418"/>
    <cellStyle name="Normal 190 2 2 2 2 2" xfId="15419"/>
    <cellStyle name="Normal 190 2 2 2 3" xfId="15420"/>
    <cellStyle name="Normal 190 2 2 2 3 2" xfId="15421"/>
    <cellStyle name="Normal 190 2 2 2 4" xfId="15422"/>
    <cellStyle name="Normal 190 2 2 3" xfId="15423"/>
    <cellStyle name="Normal 190 2 2 3 2" xfId="15424"/>
    <cellStyle name="Normal 190 2 2 4" xfId="15425"/>
    <cellStyle name="Normal 190 2 2 4 2" xfId="15426"/>
    <cellStyle name="Normal 190 2 2 5" xfId="15427"/>
    <cellStyle name="Normal 190 2 2 5 2" xfId="15428"/>
    <cellStyle name="Normal 190 2 2 6" xfId="15429"/>
    <cellStyle name="Normal 190 2 3" xfId="1883"/>
    <cellStyle name="Normal 190 2 3 2" xfId="15430"/>
    <cellStyle name="Normal 190 2 3 2 2" xfId="15431"/>
    <cellStyle name="Normal 190 2 3 3" xfId="15432"/>
    <cellStyle name="Normal 190 2 3 3 2" xfId="15433"/>
    <cellStyle name="Normal 190 2 3 4" xfId="15434"/>
    <cellStyle name="Normal 190 2 4" xfId="3148"/>
    <cellStyle name="Normal 190 2 4 2" xfId="15435"/>
    <cellStyle name="Normal 190 2 5" xfId="15436"/>
    <cellStyle name="Normal 190 2 5 2" xfId="15437"/>
    <cellStyle name="Normal 190 2 6" xfId="15438"/>
    <cellStyle name="Normal 190 2 6 2" xfId="15439"/>
    <cellStyle name="Normal 190 2 7" xfId="15440"/>
    <cellStyle name="Normal 190 2 7 2" xfId="15441"/>
    <cellStyle name="Normal 190 2 8" xfId="15442"/>
    <cellStyle name="Normal 190 2 9" xfId="15443"/>
    <cellStyle name="Normal 190 3" xfId="1424"/>
    <cellStyle name="Normal 190 3 2" xfId="2323"/>
    <cellStyle name="Normal 190 3 2 2" xfId="15444"/>
    <cellStyle name="Normal 190 3 2 2 2" xfId="15445"/>
    <cellStyle name="Normal 190 3 2 2 2 2" xfId="15446"/>
    <cellStyle name="Normal 190 3 2 2 3" xfId="15447"/>
    <cellStyle name="Normal 190 3 2 2 3 2" xfId="15448"/>
    <cellStyle name="Normal 190 3 2 2 4" xfId="15449"/>
    <cellStyle name="Normal 190 3 2 3" xfId="15450"/>
    <cellStyle name="Normal 190 3 2 3 2" xfId="15451"/>
    <cellStyle name="Normal 190 3 2 4" xfId="15452"/>
    <cellStyle name="Normal 190 3 2 4 2" xfId="15453"/>
    <cellStyle name="Normal 190 3 2 5" xfId="15454"/>
    <cellStyle name="Normal 190 3 2 5 2" xfId="15455"/>
    <cellStyle name="Normal 190 3 2 6" xfId="15456"/>
    <cellStyle name="Normal 190 3 3" xfId="15457"/>
    <cellStyle name="Normal 190 3 3 2" xfId="15458"/>
    <cellStyle name="Normal 190 3 3 2 2" xfId="15459"/>
    <cellStyle name="Normal 190 3 3 3" xfId="15460"/>
    <cellStyle name="Normal 190 3 3 3 2" xfId="15461"/>
    <cellStyle name="Normal 190 3 3 4" xfId="15462"/>
    <cellStyle name="Normal 190 3 4" xfId="15463"/>
    <cellStyle name="Normal 190 3 4 2" xfId="15464"/>
    <cellStyle name="Normal 190 3 5" xfId="15465"/>
    <cellStyle name="Normal 190 3 5 2" xfId="15466"/>
    <cellStyle name="Normal 190 3 6" xfId="15467"/>
    <cellStyle name="Normal 190 3 6 2" xfId="15468"/>
    <cellStyle name="Normal 190 3 7" xfId="15469"/>
    <cellStyle name="Normal 190 4" xfId="2148"/>
    <cellStyle name="Normal 190 4 2" xfId="15470"/>
    <cellStyle name="Normal 190 4 2 2" xfId="15471"/>
    <cellStyle name="Normal 190 4 2 2 2" xfId="15472"/>
    <cellStyle name="Normal 190 4 2 3" xfId="15473"/>
    <cellStyle name="Normal 190 4 2 3 2" xfId="15474"/>
    <cellStyle name="Normal 190 4 2 4" xfId="15475"/>
    <cellStyle name="Normal 190 4 3" xfId="15476"/>
    <cellStyle name="Normal 190 4 3 2" xfId="15477"/>
    <cellStyle name="Normal 190 4 4" xfId="15478"/>
    <cellStyle name="Normal 190 4 4 2" xfId="15479"/>
    <cellStyle name="Normal 190 4 5" xfId="15480"/>
    <cellStyle name="Normal 190 4 5 2" xfId="15481"/>
    <cellStyle name="Normal 190 4 6" xfId="15482"/>
    <cellStyle name="Normal 190 5" xfId="1242"/>
    <cellStyle name="Normal 190 5 2" xfId="15483"/>
    <cellStyle name="Normal 190 5 2 2" xfId="15484"/>
    <cellStyle name="Normal 190 5 2 2 2" xfId="15485"/>
    <cellStyle name="Normal 190 5 2 3" xfId="15486"/>
    <cellStyle name="Normal 190 5 2 3 2" xfId="15487"/>
    <cellStyle name="Normal 190 5 2 4" xfId="15488"/>
    <cellStyle name="Normal 190 5 3" xfId="15489"/>
    <cellStyle name="Normal 190 5 3 2" xfId="15490"/>
    <cellStyle name="Normal 190 5 4" xfId="15491"/>
    <cellStyle name="Normal 190 5 4 2" xfId="15492"/>
    <cellStyle name="Normal 190 5 5" xfId="15493"/>
    <cellStyle name="Normal 190 6" xfId="3013"/>
    <cellStyle name="Normal 190 6 2" xfId="15494"/>
    <cellStyle name="Normal 190 6 2 2" xfId="15495"/>
    <cellStyle name="Normal 190 6 3" xfId="15496"/>
    <cellStyle name="Normal 190 6 3 2" xfId="15497"/>
    <cellStyle name="Normal 190 6 4" xfId="15498"/>
    <cellStyle name="Normal 190 7" xfId="15499"/>
    <cellStyle name="Normal 190 7 2" xfId="15500"/>
    <cellStyle name="Normal 190 8" xfId="15501"/>
    <cellStyle name="Normal 190 8 2" xfId="15502"/>
    <cellStyle name="Normal 190 9" xfId="15503"/>
    <cellStyle name="Normal 190 9 2" xfId="15504"/>
    <cellStyle name="Normal 191" xfId="716"/>
    <cellStyle name="Normal 191 10" xfId="15505"/>
    <cellStyle name="Normal 191 10 2" xfId="15506"/>
    <cellStyle name="Normal 191 11" xfId="15507"/>
    <cellStyle name="Normal 191 12" xfId="15508"/>
    <cellStyle name="Normal 191 2" xfId="851"/>
    <cellStyle name="Normal 191 2 2" xfId="2570"/>
    <cellStyle name="Normal 191 2 2 2" xfId="3354"/>
    <cellStyle name="Normal 191 2 2 2 2" xfId="15509"/>
    <cellStyle name="Normal 191 2 2 2 2 2" xfId="15510"/>
    <cellStyle name="Normal 191 2 2 2 3" xfId="15511"/>
    <cellStyle name="Normal 191 2 2 2 3 2" xfId="15512"/>
    <cellStyle name="Normal 191 2 2 2 4" xfId="15513"/>
    <cellStyle name="Normal 191 2 2 3" xfId="15514"/>
    <cellStyle name="Normal 191 2 2 3 2" xfId="15515"/>
    <cellStyle name="Normal 191 2 2 4" xfId="15516"/>
    <cellStyle name="Normal 191 2 2 4 2" xfId="15517"/>
    <cellStyle name="Normal 191 2 2 5" xfId="15518"/>
    <cellStyle name="Normal 191 2 2 5 2" xfId="15519"/>
    <cellStyle name="Normal 191 2 2 6" xfId="15520"/>
    <cellStyle name="Normal 191 2 3" xfId="1884"/>
    <cellStyle name="Normal 191 2 3 2" xfId="15521"/>
    <cellStyle name="Normal 191 2 3 2 2" xfId="15522"/>
    <cellStyle name="Normal 191 2 3 3" xfId="15523"/>
    <cellStyle name="Normal 191 2 3 3 2" xfId="15524"/>
    <cellStyle name="Normal 191 2 3 4" xfId="15525"/>
    <cellStyle name="Normal 191 2 4" xfId="3149"/>
    <cellStyle name="Normal 191 2 4 2" xfId="15526"/>
    <cellStyle name="Normal 191 2 5" xfId="15527"/>
    <cellStyle name="Normal 191 2 5 2" xfId="15528"/>
    <cellStyle name="Normal 191 2 6" xfId="15529"/>
    <cellStyle name="Normal 191 2 6 2" xfId="15530"/>
    <cellStyle name="Normal 191 2 7" xfId="15531"/>
    <cellStyle name="Normal 191 2 7 2" xfId="15532"/>
    <cellStyle name="Normal 191 2 8" xfId="15533"/>
    <cellStyle name="Normal 191 2 9" xfId="15534"/>
    <cellStyle name="Normal 191 3" xfId="1425"/>
    <cellStyle name="Normal 191 3 2" xfId="2324"/>
    <cellStyle name="Normal 191 3 2 2" xfId="15535"/>
    <cellStyle name="Normal 191 3 2 2 2" xfId="15536"/>
    <cellStyle name="Normal 191 3 2 2 2 2" xfId="15537"/>
    <cellStyle name="Normal 191 3 2 2 3" xfId="15538"/>
    <cellStyle name="Normal 191 3 2 2 3 2" xfId="15539"/>
    <cellStyle name="Normal 191 3 2 2 4" xfId="15540"/>
    <cellStyle name="Normal 191 3 2 3" xfId="15541"/>
    <cellStyle name="Normal 191 3 2 3 2" xfId="15542"/>
    <cellStyle name="Normal 191 3 2 4" xfId="15543"/>
    <cellStyle name="Normal 191 3 2 4 2" xfId="15544"/>
    <cellStyle name="Normal 191 3 2 5" xfId="15545"/>
    <cellStyle name="Normal 191 3 2 5 2" xfId="15546"/>
    <cellStyle name="Normal 191 3 2 6" xfId="15547"/>
    <cellStyle name="Normal 191 3 3" xfId="15548"/>
    <cellStyle name="Normal 191 3 3 2" xfId="15549"/>
    <cellStyle name="Normal 191 3 3 2 2" xfId="15550"/>
    <cellStyle name="Normal 191 3 3 3" xfId="15551"/>
    <cellStyle name="Normal 191 3 3 3 2" xfId="15552"/>
    <cellStyle name="Normal 191 3 3 4" xfId="15553"/>
    <cellStyle name="Normal 191 3 4" xfId="15554"/>
    <cellStyle name="Normal 191 3 4 2" xfId="15555"/>
    <cellStyle name="Normal 191 3 5" xfId="15556"/>
    <cellStyle name="Normal 191 3 5 2" xfId="15557"/>
    <cellStyle name="Normal 191 3 6" xfId="15558"/>
    <cellStyle name="Normal 191 3 6 2" xfId="15559"/>
    <cellStyle name="Normal 191 3 7" xfId="15560"/>
    <cellStyle name="Normal 191 4" xfId="2149"/>
    <cellStyle name="Normal 191 4 2" xfId="15561"/>
    <cellStyle name="Normal 191 4 2 2" xfId="15562"/>
    <cellStyle name="Normal 191 4 2 2 2" xfId="15563"/>
    <cellStyle name="Normal 191 4 2 3" xfId="15564"/>
    <cellStyle name="Normal 191 4 2 3 2" xfId="15565"/>
    <cellStyle name="Normal 191 4 2 4" xfId="15566"/>
    <cellStyle name="Normal 191 4 3" xfId="15567"/>
    <cellStyle name="Normal 191 4 3 2" xfId="15568"/>
    <cellStyle name="Normal 191 4 4" xfId="15569"/>
    <cellStyle name="Normal 191 4 4 2" xfId="15570"/>
    <cellStyle name="Normal 191 4 5" xfId="15571"/>
    <cellStyle name="Normal 191 4 5 2" xfId="15572"/>
    <cellStyle name="Normal 191 4 6" xfId="15573"/>
    <cellStyle name="Normal 191 5" xfId="1243"/>
    <cellStyle name="Normal 191 5 2" xfId="15574"/>
    <cellStyle name="Normal 191 5 2 2" xfId="15575"/>
    <cellStyle name="Normal 191 5 2 2 2" xfId="15576"/>
    <cellStyle name="Normal 191 5 2 3" xfId="15577"/>
    <cellStyle name="Normal 191 5 2 3 2" xfId="15578"/>
    <cellStyle name="Normal 191 5 2 4" xfId="15579"/>
    <cellStyle name="Normal 191 5 3" xfId="15580"/>
    <cellStyle name="Normal 191 5 3 2" xfId="15581"/>
    <cellStyle name="Normal 191 5 4" xfId="15582"/>
    <cellStyle name="Normal 191 5 4 2" xfId="15583"/>
    <cellStyle name="Normal 191 5 5" xfId="15584"/>
    <cellStyle name="Normal 191 6" xfId="3014"/>
    <cellStyle name="Normal 191 6 2" xfId="15585"/>
    <cellStyle name="Normal 191 6 2 2" xfId="15586"/>
    <cellStyle name="Normal 191 6 3" xfId="15587"/>
    <cellStyle name="Normal 191 6 3 2" xfId="15588"/>
    <cellStyle name="Normal 191 6 4" xfId="15589"/>
    <cellStyle name="Normal 191 7" xfId="15590"/>
    <cellStyle name="Normal 191 7 2" xfId="15591"/>
    <cellStyle name="Normal 191 8" xfId="15592"/>
    <cellStyle name="Normal 191 8 2" xfId="15593"/>
    <cellStyle name="Normal 191 9" xfId="15594"/>
    <cellStyle name="Normal 191 9 2" xfId="15595"/>
    <cellStyle name="Normal 192" xfId="730"/>
    <cellStyle name="Normal 192 10" xfId="15596"/>
    <cellStyle name="Normal 192 10 2" xfId="15597"/>
    <cellStyle name="Normal 192 11" xfId="15598"/>
    <cellStyle name="Normal 192 12" xfId="15599"/>
    <cellStyle name="Normal 192 2" xfId="865"/>
    <cellStyle name="Normal 192 2 2" xfId="2571"/>
    <cellStyle name="Normal 192 2 2 2" xfId="3355"/>
    <cellStyle name="Normal 192 2 2 2 2" xfId="15600"/>
    <cellStyle name="Normal 192 2 2 2 2 2" xfId="15601"/>
    <cellStyle name="Normal 192 2 2 2 3" xfId="15602"/>
    <cellStyle name="Normal 192 2 2 2 3 2" xfId="15603"/>
    <cellStyle name="Normal 192 2 2 2 4" xfId="15604"/>
    <cellStyle name="Normal 192 2 2 3" xfId="15605"/>
    <cellStyle name="Normal 192 2 2 3 2" xfId="15606"/>
    <cellStyle name="Normal 192 2 2 4" xfId="15607"/>
    <cellStyle name="Normal 192 2 2 4 2" xfId="15608"/>
    <cellStyle name="Normal 192 2 2 5" xfId="15609"/>
    <cellStyle name="Normal 192 2 2 5 2" xfId="15610"/>
    <cellStyle name="Normal 192 2 2 6" xfId="15611"/>
    <cellStyle name="Normal 192 2 3" xfId="1885"/>
    <cellStyle name="Normal 192 2 3 2" xfId="15612"/>
    <cellStyle name="Normal 192 2 3 2 2" xfId="15613"/>
    <cellStyle name="Normal 192 2 3 3" xfId="15614"/>
    <cellStyle name="Normal 192 2 3 3 2" xfId="15615"/>
    <cellStyle name="Normal 192 2 3 4" xfId="15616"/>
    <cellStyle name="Normal 192 2 4" xfId="3163"/>
    <cellStyle name="Normal 192 2 4 2" xfId="15617"/>
    <cellStyle name="Normal 192 2 5" xfId="15618"/>
    <cellStyle name="Normal 192 2 5 2" xfId="15619"/>
    <cellStyle name="Normal 192 2 6" xfId="15620"/>
    <cellStyle name="Normal 192 2 6 2" xfId="15621"/>
    <cellStyle name="Normal 192 2 7" xfId="15622"/>
    <cellStyle name="Normal 192 2 7 2" xfId="15623"/>
    <cellStyle name="Normal 192 2 8" xfId="15624"/>
    <cellStyle name="Normal 192 2 9" xfId="15625"/>
    <cellStyle name="Normal 192 3" xfId="1439"/>
    <cellStyle name="Normal 192 3 2" xfId="2338"/>
    <cellStyle name="Normal 192 3 2 2" xfId="15626"/>
    <cellStyle name="Normal 192 3 2 2 2" xfId="15627"/>
    <cellStyle name="Normal 192 3 2 2 2 2" xfId="15628"/>
    <cellStyle name="Normal 192 3 2 2 3" xfId="15629"/>
    <cellStyle name="Normal 192 3 2 2 3 2" xfId="15630"/>
    <cellStyle name="Normal 192 3 2 2 4" xfId="15631"/>
    <cellStyle name="Normal 192 3 2 3" xfId="15632"/>
    <cellStyle name="Normal 192 3 2 3 2" xfId="15633"/>
    <cellStyle name="Normal 192 3 2 4" xfId="15634"/>
    <cellStyle name="Normal 192 3 2 4 2" xfId="15635"/>
    <cellStyle name="Normal 192 3 2 5" xfId="15636"/>
    <cellStyle name="Normal 192 3 2 5 2" xfId="15637"/>
    <cellStyle name="Normal 192 3 2 6" xfId="15638"/>
    <cellStyle name="Normal 192 3 3" xfId="15639"/>
    <cellStyle name="Normal 192 3 3 2" xfId="15640"/>
    <cellStyle name="Normal 192 3 3 2 2" xfId="15641"/>
    <cellStyle name="Normal 192 3 3 3" xfId="15642"/>
    <cellStyle name="Normal 192 3 3 3 2" xfId="15643"/>
    <cellStyle name="Normal 192 3 3 4" xfId="15644"/>
    <cellStyle name="Normal 192 3 4" xfId="15645"/>
    <cellStyle name="Normal 192 3 4 2" xfId="15646"/>
    <cellStyle name="Normal 192 3 5" xfId="15647"/>
    <cellStyle name="Normal 192 3 5 2" xfId="15648"/>
    <cellStyle name="Normal 192 3 6" xfId="15649"/>
    <cellStyle name="Normal 192 3 6 2" xfId="15650"/>
    <cellStyle name="Normal 192 3 7" xfId="15651"/>
    <cellStyle name="Normal 192 4" xfId="2163"/>
    <cellStyle name="Normal 192 4 2" xfId="15652"/>
    <cellStyle name="Normal 192 4 2 2" xfId="15653"/>
    <cellStyle name="Normal 192 4 2 2 2" xfId="15654"/>
    <cellStyle name="Normal 192 4 2 3" xfId="15655"/>
    <cellStyle name="Normal 192 4 2 3 2" xfId="15656"/>
    <cellStyle name="Normal 192 4 2 4" xfId="15657"/>
    <cellStyle name="Normal 192 4 3" xfId="15658"/>
    <cellStyle name="Normal 192 4 3 2" xfId="15659"/>
    <cellStyle name="Normal 192 4 4" xfId="15660"/>
    <cellStyle name="Normal 192 4 4 2" xfId="15661"/>
    <cellStyle name="Normal 192 4 5" xfId="15662"/>
    <cellStyle name="Normal 192 4 5 2" xfId="15663"/>
    <cellStyle name="Normal 192 4 6" xfId="15664"/>
    <cellStyle name="Normal 192 5" xfId="1257"/>
    <cellStyle name="Normal 192 5 2" xfId="15665"/>
    <cellStyle name="Normal 192 5 2 2" xfId="15666"/>
    <cellStyle name="Normal 192 5 2 2 2" xfId="15667"/>
    <cellStyle name="Normal 192 5 2 3" xfId="15668"/>
    <cellStyle name="Normal 192 5 2 3 2" xfId="15669"/>
    <cellStyle name="Normal 192 5 2 4" xfId="15670"/>
    <cellStyle name="Normal 192 5 3" xfId="15671"/>
    <cellStyle name="Normal 192 5 3 2" xfId="15672"/>
    <cellStyle name="Normal 192 5 4" xfId="15673"/>
    <cellStyle name="Normal 192 5 4 2" xfId="15674"/>
    <cellStyle name="Normal 192 5 5" xfId="15675"/>
    <cellStyle name="Normal 192 6" xfId="3028"/>
    <cellStyle name="Normal 192 6 2" xfId="15676"/>
    <cellStyle name="Normal 192 6 2 2" xfId="15677"/>
    <cellStyle name="Normal 192 6 3" xfId="15678"/>
    <cellStyle name="Normal 192 6 3 2" xfId="15679"/>
    <cellStyle name="Normal 192 6 4" xfId="15680"/>
    <cellStyle name="Normal 192 7" xfId="15681"/>
    <cellStyle name="Normal 192 7 2" xfId="15682"/>
    <cellStyle name="Normal 192 8" xfId="15683"/>
    <cellStyle name="Normal 192 8 2" xfId="15684"/>
    <cellStyle name="Normal 192 9" xfId="15685"/>
    <cellStyle name="Normal 192 9 2" xfId="15686"/>
    <cellStyle name="Normal 193" xfId="731"/>
    <cellStyle name="Normal 193 10" xfId="15687"/>
    <cellStyle name="Normal 193 10 2" xfId="15688"/>
    <cellStyle name="Normal 193 11" xfId="15689"/>
    <cellStyle name="Normal 193 12" xfId="15690"/>
    <cellStyle name="Normal 193 2" xfId="866"/>
    <cellStyle name="Normal 193 2 2" xfId="2572"/>
    <cellStyle name="Normal 193 2 2 2" xfId="3356"/>
    <cellStyle name="Normal 193 2 2 2 2" xfId="15691"/>
    <cellStyle name="Normal 193 2 2 2 2 2" xfId="15692"/>
    <cellStyle name="Normal 193 2 2 2 3" xfId="15693"/>
    <cellStyle name="Normal 193 2 2 2 3 2" xfId="15694"/>
    <cellStyle name="Normal 193 2 2 2 4" xfId="15695"/>
    <cellStyle name="Normal 193 2 2 3" xfId="15696"/>
    <cellStyle name="Normal 193 2 2 3 2" xfId="15697"/>
    <cellStyle name="Normal 193 2 2 4" xfId="15698"/>
    <cellStyle name="Normal 193 2 2 4 2" xfId="15699"/>
    <cellStyle name="Normal 193 2 2 5" xfId="15700"/>
    <cellStyle name="Normal 193 2 2 5 2" xfId="15701"/>
    <cellStyle name="Normal 193 2 2 6" xfId="15702"/>
    <cellStyle name="Normal 193 2 3" xfId="1886"/>
    <cellStyle name="Normal 193 2 3 2" xfId="15703"/>
    <cellStyle name="Normal 193 2 3 2 2" xfId="15704"/>
    <cellStyle name="Normal 193 2 3 3" xfId="15705"/>
    <cellStyle name="Normal 193 2 3 3 2" xfId="15706"/>
    <cellStyle name="Normal 193 2 3 4" xfId="15707"/>
    <cellStyle name="Normal 193 2 4" xfId="3164"/>
    <cellStyle name="Normal 193 2 4 2" xfId="15708"/>
    <cellStyle name="Normal 193 2 5" xfId="15709"/>
    <cellStyle name="Normal 193 2 5 2" xfId="15710"/>
    <cellStyle name="Normal 193 2 6" xfId="15711"/>
    <cellStyle name="Normal 193 2 6 2" xfId="15712"/>
    <cellStyle name="Normal 193 2 7" xfId="15713"/>
    <cellStyle name="Normal 193 2 7 2" xfId="15714"/>
    <cellStyle name="Normal 193 2 8" xfId="15715"/>
    <cellStyle name="Normal 193 2 9" xfId="15716"/>
    <cellStyle name="Normal 193 3" xfId="1440"/>
    <cellStyle name="Normal 193 3 2" xfId="2339"/>
    <cellStyle name="Normal 193 3 2 2" xfId="15717"/>
    <cellStyle name="Normal 193 3 2 2 2" xfId="15718"/>
    <cellStyle name="Normal 193 3 2 2 2 2" xfId="15719"/>
    <cellStyle name="Normal 193 3 2 2 3" xfId="15720"/>
    <cellStyle name="Normal 193 3 2 2 3 2" xfId="15721"/>
    <cellStyle name="Normal 193 3 2 2 4" xfId="15722"/>
    <cellStyle name="Normal 193 3 2 3" xfId="15723"/>
    <cellStyle name="Normal 193 3 2 3 2" xfId="15724"/>
    <cellStyle name="Normal 193 3 2 4" xfId="15725"/>
    <cellStyle name="Normal 193 3 2 4 2" xfId="15726"/>
    <cellStyle name="Normal 193 3 2 5" xfId="15727"/>
    <cellStyle name="Normal 193 3 2 5 2" xfId="15728"/>
    <cellStyle name="Normal 193 3 2 6" xfId="15729"/>
    <cellStyle name="Normal 193 3 3" xfId="15730"/>
    <cellStyle name="Normal 193 3 3 2" xfId="15731"/>
    <cellStyle name="Normal 193 3 3 2 2" xfId="15732"/>
    <cellStyle name="Normal 193 3 3 3" xfId="15733"/>
    <cellStyle name="Normal 193 3 3 3 2" xfId="15734"/>
    <cellStyle name="Normal 193 3 3 4" xfId="15735"/>
    <cellStyle name="Normal 193 3 4" xfId="15736"/>
    <cellStyle name="Normal 193 3 4 2" xfId="15737"/>
    <cellStyle name="Normal 193 3 5" xfId="15738"/>
    <cellStyle name="Normal 193 3 5 2" xfId="15739"/>
    <cellStyle name="Normal 193 3 6" xfId="15740"/>
    <cellStyle name="Normal 193 3 6 2" xfId="15741"/>
    <cellStyle name="Normal 193 3 7" xfId="15742"/>
    <cellStyle name="Normal 193 4" xfId="2164"/>
    <cellStyle name="Normal 193 4 2" xfId="15743"/>
    <cellStyle name="Normal 193 4 2 2" xfId="15744"/>
    <cellStyle name="Normal 193 4 2 2 2" xfId="15745"/>
    <cellStyle name="Normal 193 4 2 3" xfId="15746"/>
    <cellStyle name="Normal 193 4 2 3 2" xfId="15747"/>
    <cellStyle name="Normal 193 4 2 4" xfId="15748"/>
    <cellStyle name="Normal 193 4 3" xfId="15749"/>
    <cellStyle name="Normal 193 4 3 2" xfId="15750"/>
    <cellStyle name="Normal 193 4 4" xfId="15751"/>
    <cellStyle name="Normal 193 4 4 2" xfId="15752"/>
    <cellStyle name="Normal 193 4 5" xfId="15753"/>
    <cellStyle name="Normal 193 4 5 2" xfId="15754"/>
    <cellStyle name="Normal 193 4 6" xfId="15755"/>
    <cellStyle name="Normal 193 5" xfId="1258"/>
    <cellStyle name="Normal 193 5 2" xfId="15756"/>
    <cellStyle name="Normal 193 5 2 2" xfId="15757"/>
    <cellStyle name="Normal 193 5 2 2 2" xfId="15758"/>
    <cellStyle name="Normal 193 5 2 3" xfId="15759"/>
    <cellStyle name="Normal 193 5 2 3 2" xfId="15760"/>
    <cellStyle name="Normal 193 5 2 4" xfId="15761"/>
    <cellStyle name="Normal 193 5 3" xfId="15762"/>
    <cellStyle name="Normal 193 5 3 2" xfId="15763"/>
    <cellStyle name="Normal 193 5 4" xfId="15764"/>
    <cellStyle name="Normal 193 5 4 2" xfId="15765"/>
    <cellStyle name="Normal 193 5 5" xfId="15766"/>
    <cellStyle name="Normal 193 6" xfId="3029"/>
    <cellStyle name="Normal 193 6 2" xfId="15767"/>
    <cellStyle name="Normal 193 6 2 2" xfId="15768"/>
    <cellStyle name="Normal 193 6 3" xfId="15769"/>
    <cellStyle name="Normal 193 6 3 2" xfId="15770"/>
    <cellStyle name="Normal 193 6 4" xfId="15771"/>
    <cellStyle name="Normal 193 7" xfId="15772"/>
    <cellStyle name="Normal 193 7 2" xfId="15773"/>
    <cellStyle name="Normal 193 8" xfId="15774"/>
    <cellStyle name="Normal 193 8 2" xfId="15775"/>
    <cellStyle name="Normal 193 9" xfId="15776"/>
    <cellStyle name="Normal 193 9 2" xfId="15777"/>
    <cellStyle name="Normal 194" xfId="745"/>
    <cellStyle name="Normal 194 10" xfId="15778"/>
    <cellStyle name="Normal 194 10 2" xfId="15779"/>
    <cellStyle name="Normal 194 11" xfId="15780"/>
    <cellStyle name="Normal 194 12" xfId="15781"/>
    <cellStyle name="Normal 194 2" xfId="880"/>
    <cellStyle name="Normal 194 2 2" xfId="2573"/>
    <cellStyle name="Normal 194 2 2 2" xfId="3357"/>
    <cellStyle name="Normal 194 2 2 2 2" xfId="15782"/>
    <cellStyle name="Normal 194 2 2 2 2 2" xfId="15783"/>
    <cellStyle name="Normal 194 2 2 2 3" xfId="15784"/>
    <cellStyle name="Normal 194 2 2 2 3 2" xfId="15785"/>
    <cellStyle name="Normal 194 2 2 2 4" xfId="15786"/>
    <cellStyle name="Normal 194 2 2 3" xfId="15787"/>
    <cellStyle name="Normal 194 2 2 3 2" xfId="15788"/>
    <cellStyle name="Normal 194 2 2 4" xfId="15789"/>
    <cellStyle name="Normal 194 2 2 4 2" xfId="15790"/>
    <cellStyle name="Normal 194 2 2 5" xfId="15791"/>
    <cellStyle name="Normal 194 2 2 5 2" xfId="15792"/>
    <cellStyle name="Normal 194 2 2 6" xfId="15793"/>
    <cellStyle name="Normal 194 2 3" xfId="1887"/>
    <cellStyle name="Normal 194 2 3 2" xfId="15794"/>
    <cellStyle name="Normal 194 2 3 2 2" xfId="15795"/>
    <cellStyle name="Normal 194 2 3 3" xfId="15796"/>
    <cellStyle name="Normal 194 2 3 3 2" xfId="15797"/>
    <cellStyle name="Normal 194 2 3 4" xfId="15798"/>
    <cellStyle name="Normal 194 2 4" xfId="3178"/>
    <cellStyle name="Normal 194 2 4 2" xfId="15799"/>
    <cellStyle name="Normal 194 2 5" xfId="15800"/>
    <cellStyle name="Normal 194 2 5 2" xfId="15801"/>
    <cellStyle name="Normal 194 2 6" xfId="15802"/>
    <cellStyle name="Normal 194 2 6 2" xfId="15803"/>
    <cellStyle name="Normal 194 2 7" xfId="15804"/>
    <cellStyle name="Normal 194 2 7 2" xfId="15805"/>
    <cellStyle name="Normal 194 2 8" xfId="15806"/>
    <cellStyle name="Normal 194 2 9" xfId="15807"/>
    <cellStyle name="Normal 194 3" xfId="1454"/>
    <cellStyle name="Normal 194 3 2" xfId="2353"/>
    <cellStyle name="Normal 194 3 2 2" xfId="15808"/>
    <cellStyle name="Normal 194 3 2 2 2" xfId="15809"/>
    <cellStyle name="Normal 194 3 2 2 2 2" xfId="15810"/>
    <cellStyle name="Normal 194 3 2 2 3" xfId="15811"/>
    <cellStyle name="Normal 194 3 2 2 3 2" xfId="15812"/>
    <cellStyle name="Normal 194 3 2 2 4" xfId="15813"/>
    <cellStyle name="Normal 194 3 2 3" xfId="15814"/>
    <cellStyle name="Normal 194 3 2 3 2" xfId="15815"/>
    <cellStyle name="Normal 194 3 2 4" xfId="15816"/>
    <cellStyle name="Normal 194 3 2 4 2" xfId="15817"/>
    <cellStyle name="Normal 194 3 2 5" xfId="15818"/>
    <cellStyle name="Normal 194 3 2 5 2" xfId="15819"/>
    <cellStyle name="Normal 194 3 2 6" xfId="15820"/>
    <cellStyle name="Normal 194 3 3" xfId="15821"/>
    <cellStyle name="Normal 194 3 3 2" xfId="15822"/>
    <cellStyle name="Normal 194 3 3 2 2" xfId="15823"/>
    <cellStyle name="Normal 194 3 3 3" xfId="15824"/>
    <cellStyle name="Normal 194 3 3 3 2" xfId="15825"/>
    <cellStyle name="Normal 194 3 3 4" xfId="15826"/>
    <cellStyle name="Normal 194 3 4" xfId="15827"/>
    <cellStyle name="Normal 194 3 4 2" xfId="15828"/>
    <cellStyle name="Normal 194 3 5" xfId="15829"/>
    <cellStyle name="Normal 194 3 5 2" xfId="15830"/>
    <cellStyle name="Normal 194 3 6" xfId="15831"/>
    <cellStyle name="Normal 194 3 6 2" xfId="15832"/>
    <cellStyle name="Normal 194 3 7" xfId="15833"/>
    <cellStyle name="Normal 194 4" xfId="2178"/>
    <cellStyle name="Normal 194 4 2" xfId="15834"/>
    <cellStyle name="Normal 194 4 2 2" xfId="15835"/>
    <cellStyle name="Normal 194 4 2 2 2" xfId="15836"/>
    <cellStyle name="Normal 194 4 2 3" xfId="15837"/>
    <cellStyle name="Normal 194 4 2 3 2" xfId="15838"/>
    <cellStyle name="Normal 194 4 2 4" xfId="15839"/>
    <cellStyle name="Normal 194 4 3" xfId="15840"/>
    <cellStyle name="Normal 194 4 3 2" xfId="15841"/>
    <cellStyle name="Normal 194 4 4" xfId="15842"/>
    <cellStyle name="Normal 194 4 4 2" xfId="15843"/>
    <cellStyle name="Normal 194 4 5" xfId="15844"/>
    <cellStyle name="Normal 194 4 5 2" xfId="15845"/>
    <cellStyle name="Normal 194 4 6" xfId="15846"/>
    <cellStyle name="Normal 194 5" xfId="1272"/>
    <cellStyle name="Normal 194 5 2" xfId="15847"/>
    <cellStyle name="Normal 194 5 2 2" xfId="15848"/>
    <cellStyle name="Normal 194 5 2 2 2" xfId="15849"/>
    <cellStyle name="Normal 194 5 2 3" xfId="15850"/>
    <cellStyle name="Normal 194 5 2 3 2" xfId="15851"/>
    <cellStyle name="Normal 194 5 2 4" xfId="15852"/>
    <cellStyle name="Normal 194 5 3" xfId="15853"/>
    <cellStyle name="Normal 194 5 3 2" xfId="15854"/>
    <cellStyle name="Normal 194 5 4" xfId="15855"/>
    <cellStyle name="Normal 194 5 4 2" xfId="15856"/>
    <cellStyle name="Normal 194 5 5" xfId="15857"/>
    <cellStyle name="Normal 194 6" xfId="3043"/>
    <cellStyle name="Normal 194 6 2" xfId="15858"/>
    <cellStyle name="Normal 194 6 2 2" xfId="15859"/>
    <cellStyle name="Normal 194 6 3" xfId="15860"/>
    <cellStyle name="Normal 194 6 3 2" xfId="15861"/>
    <cellStyle name="Normal 194 6 4" xfId="15862"/>
    <cellStyle name="Normal 194 7" xfId="15863"/>
    <cellStyle name="Normal 194 7 2" xfId="15864"/>
    <cellStyle name="Normal 194 8" xfId="15865"/>
    <cellStyle name="Normal 194 8 2" xfId="15866"/>
    <cellStyle name="Normal 194 9" xfId="15867"/>
    <cellStyle name="Normal 194 9 2" xfId="15868"/>
    <cellStyle name="Normal 195" xfId="759"/>
    <cellStyle name="Normal 195 10" xfId="15869"/>
    <cellStyle name="Normal 195 10 2" xfId="15870"/>
    <cellStyle name="Normal 195 11" xfId="15871"/>
    <cellStyle name="Normal 195 12" xfId="15872"/>
    <cellStyle name="Normal 195 2" xfId="894"/>
    <cellStyle name="Normal 195 2 2" xfId="2574"/>
    <cellStyle name="Normal 195 2 2 2" xfId="15873"/>
    <cellStyle name="Normal 195 2 2 2 2" xfId="15874"/>
    <cellStyle name="Normal 195 2 2 2 2 2" xfId="15875"/>
    <cellStyle name="Normal 195 2 2 2 3" xfId="15876"/>
    <cellStyle name="Normal 195 2 2 2 3 2" xfId="15877"/>
    <cellStyle name="Normal 195 2 2 2 4" xfId="15878"/>
    <cellStyle name="Normal 195 2 2 3" xfId="15879"/>
    <cellStyle name="Normal 195 2 2 3 2" xfId="15880"/>
    <cellStyle name="Normal 195 2 2 4" xfId="15881"/>
    <cellStyle name="Normal 195 2 2 4 2" xfId="15882"/>
    <cellStyle name="Normal 195 2 2 5" xfId="15883"/>
    <cellStyle name="Normal 195 2 2 5 2" xfId="15884"/>
    <cellStyle name="Normal 195 2 2 6" xfId="15885"/>
    <cellStyle name="Normal 195 2 3" xfId="1888"/>
    <cellStyle name="Normal 195 2 3 2" xfId="15886"/>
    <cellStyle name="Normal 195 2 3 2 2" xfId="15887"/>
    <cellStyle name="Normal 195 2 3 3" xfId="15888"/>
    <cellStyle name="Normal 195 2 3 3 2" xfId="15889"/>
    <cellStyle name="Normal 195 2 3 4" xfId="15890"/>
    <cellStyle name="Normal 195 2 4" xfId="3192"/>
    <cellStyle name="Normal 195 2 4 2" xfId="15891"/>
    <cellStyle name="Normal 195 2 5" xfId="15892"/>
    <cellStyle name="Normal 195 2 5 2" xfId="15893"/>
    <cellStyle name="Normal 195 2 6" xfId="15894"/>
    <cellStyle name="Normal 195 2 6 2" xfId="15895"/>
    <cellStyle name="Normal 195 2 7" xfId="15896"/>
    <cellStyle name="Normal 195 2 7 2" xfId="15897"/>
    <cellStyle name="Normal 195 2 8" xfId="15898"/>
    <cellStyle name="Normal 195 2 9" xfId="15899"/>
    <cellStyle name="Normal 195 3" xfId="1468"/>
    <cellStyle name="Normal 195 3 2" xfId="2367"/>
    <cellStyle name="Normal 195 3 2 2" xfId="15900"/>
    <cellStyle name="Normal 195 3 2 2 2" xfId="15901"/>
    <cellStyle name="Normal 195 3 2 2 2 2" xfId="15902"/>
    <cellStyle name="Normal 195 3 2 2 3" xfId="15903"/>
    <cellStyle name="Normal 195 3 2 2 3 2" xfId="15904"/>
    <cellStyle name="Normal 195 3 2 2 4" xfId="15905"/>
    <cellStyle name="Normal 195 3 2 3" xfId="15906"/>
    <cellStyle name="Normal 195 3 2 3 2" xfId="15907"/>
    <cellStyle name="Normal 195 3 2 4" xfId="15908"/>
    <cellStyle name="Normal 195 3 2 4 2" xfId="15909"/>
    <cellStyle name="Normal 195 3 2 5" xfId="15910"/>
    <cellStyle name="Normal 195 3 2 5 2" xfId="15911"/>
    <cellStyle name="Normal 195 3 2 6" xfId="15912"/>
    <cellStyle name="Normal 195 3 3" xfId="15913"/>
    <cellStyle name="Normal 195 3 3 2" xfId="15914"/>
    <cellStyle name="Normal 195 3 3 2 2" xfId="15915"/>
    <cellStyle name="Normal 195 3 3 3" xfId="15916"/>
    <cellStyle name="Normal 195 3 3 3 2" xfId="15917"/>
    <cellStyle name="Normal 195 3 3 4" xfId="15918"/>
    <cellStyle name="Normal 195 3 4" xfId="15919"/>
    <cellStyle name="Normal 195 3 4 2" xfId="15920"/>
    <cellStyle name="Normal 195 3 5" xfId="15921"/>
    <cellStyle name="Normal 195 3 5 2" xfId="15922"/>
    <cellStyle name="Normal 195 3 6" xfId="15923"/>
    <cellStyle name="Normal 195 3 6 2" xfId="15924"/>
    <cellStyle name="Normal 195 3 7" xfId="15925"/>
    <cellStyle name="Normal 195 4" xfId="2192"/>
    <cellStyle name="Normal 195 4 2" xfId="15926"/>
    <cellStyle name="Normal 195 4 2 2" xfId="15927"/>
    <cellStyle name="Normal 195 4 2 2 2" xfId="15928"/>
    <cellStyle name="Normal 195 4 2 3" xfId="15929"/>
    <cellStyle name="Normal 195 4 2 3 2" xfId="15930"/>
    <cellStyle name="Normal 195 4 2 4" xfId="15931"/>
    <cellStyle name="Normal 195 4 3" xfId="15932"/>
    <cellStyle name="Normal 195 4 3 2" xfId="15933"/>
    <cellStyle name="Normal 195 4 4" xfId="15934"/>
    <cellStyle name="Normal 195 4 4 2" xfId="15935"/>
    <cellStyle name="Normal 195 4 5" xfId="15936"/>
    <cellStyle name="Normal 195 4 5 2" xfId="15937"/>
    <cellStyle name="Normal 195 4 6" xfId="15938"/>
    <cellStyle name="Normal 195 5" xfId="1286"/>
    <cellStyle name="Normal 195 5 2" xfId="15939"/>
    <cellStyle name="Normal 195 5 2 2" xfId="15940"/>
    <cellStyle name="Normal 195 5 2 2 2" xfId="15941"/>
    <cellStyle name="Normal 195 5 2 3" xfId="15942"/>
    <cellStyle name="Normal 195 5 2 3 2" xfId="15943"/>
    <cellStyle name="Normal 195 5 2 4" xfId="15944"/>
    <cellStyle name="Normal 195 5 3" xfId="15945"/>
    <cellStyle name="Normal 195 5 3 2" xfId="15946"/>
    <cellStyle name="Normal 195 5 4" xfId="15947"/>
    <cellStyle name="Normal 195 5 4 2" xfId="15948"/>
    <cellStyle name="Normal 195 5 5" xfId="15949"/>
    <cellStyle name="Normal 195 6" xfId="3057"/>
    <cellStyle name="Normal 195 6 2" xfId="15950"/>
    <cellStyle name="Normal 195 6 2 2" xfId="15951"/>
    <cellStyle name="Normal 195 6 3" xfId="15952"/>
    <cellStyle name="Normal 195 6 3 2" xfId="15953"/>
    <cellStyle name="Normal 195 6 4" xfId="15954"/>
    <cellStyle name="Normal 195 7" xfId="15955"/>
    <cellStyle name="Normal 195 7 2" xfId="15956"/>
    <cellStyle name="Normal 195 8" xfId="15957"/>
    <cellStyle name="Normal 195 8 2" xfId="15958"/>
    <cellStyle name="Normal 195 9" xfId="15959"/>
    <cellStyle name="Normal 195 9 2" xfId="15960"/>
    <cellStyle name="Normal 196" xfId="762"/>
    <cellStyle name="Normal 196 10" xfId="15961"/>
    <cellStyle name="Normal 196 10 2" xfId="15962"/>
    <cellStyle name="Normal 196 11" xfId="15963"/>
    <cellStyle name="Normal 196 12" xfId="15964"/>
    <cellStyle name="Normal 196 2" xfId="897"/>
    <cellStyle name="Normal 196 2 2" xfId="2575"/>
    <cellStyle name="Normal 196 2 2 2" xfId="15965"/>
    <cellStyle name="Normal 196 2 2 2 2" xfId="15966"/>
    <cellStyle name="Normal 196 2 2 2 2 2" xfId="15967"/>
    <cellStyle name="Normal 196 2 2 2 3" xfId="15968"/>
    <cellStyle name="Normal 196 2 2 2 3 2" xfId="15969"/>
    <cellStyle name="Normal 196 2 2 2 4" xfId="15970"/>
    <cellStyle name="Normal 196 2 2 3" xfId="15971"/>
    <cellStyle name="Normal 196 2 2 3 2" xfId="15972"/>
    <cellStyle name="Normal 196 2 2 4" xfId="15973"/>
    <cellStyle name="Normal 196 2 2 4 2" xfId="15974"/>
    <cellStyle name="Normal 196 2 2 5" xfId="15975"/>
    <cellStyle name="Normal 196 2 2 5 2" xfId="15976"/>
    <cellStyle name="Normal 196 2 2 6" xfId="15977"/>
    <cellStyle name="Normal 196 2 3" xfId="1889"/>
    <cellStyle name="Normal 196 2 3 2" xfId="15978"/>
    <cellStyle name="Normal 196 2 3 2 2" xfId="15979"/>
    <cellStyle name="Normal 196 2 3 3" xfId="15980"/>
    <cellStyle name="Normal 196 2 3 3 2" xfId="15981"/>
    <cellStyle name="Normal 196 2 3 4" xfId="15982"/>
    <cellStyle name="Normal 196 2 4" xfId="3195"/>
    <cellStyle name="Normal 196 2 4 2" xfId="15983"/>
    <cellStyle name="Normal 196 2 5" xfId="15984"/>
    <cellStyle name="Normal 196 2 5 2" xfId="15985"/>
    <cellStyle name="Normal 196 2 6" xfId="15986"/>
    <cellStyle name="Normal 196 2 6 2" xfId="15987"/>
    <cellStyle name="Normal 196 2 7" xfId="15988"/>
    <cellStyle name="Normal 196 2 7 2" xfId="15989"/>
    <cellStyle name="Normal 196 2 8" xfId="15990"/>
    <cellStyle name="Normal 196 2 9" xfId="15991"/>
    <cellStyle name="Normal 196 3" xfId="1471"/>
    <cellStyle name="Normal 196 3 2" xfId="2370"/>
    <cellStyle name="Normal 196 3 2 2" xfId="15992"/>
    <cellStyle name="Normal 196 3 2 2 2" xfId="15993"/>
    <cellStyle name="Normal 196 3 2 2 2 2" xfId="15994"/>
    <cellStyle name="Normal 196 3 2 2 3" xfId="15995"/>
    <cellStyle name="Normal 196 3 2 2 3 2" xfId="15996"/>
    <cellStyle name="Normal 196 3 2 2 4" xfId="15997"/>
    <cellStyle name="Normal 196 3 2 3" xfId="15998"/>
    <cellStyle name="Normal 196 3 2 3 2" xfId="15999"/>
    <cellStyle name="Normal 196 3 2 4" xfId="16000"/>
    <cellStyle name="Normal 196 3 2 4 2" xfId="16001"/>
    <cellStyle name="Normal 196 3 2 5" xfId="16002"/>
    <cellStyle name="Normal 196 3 2 5 2" xfId="16003"/>
    <cellStyle name="Normal 196 3 2 6" xfId="16004"/>
    <cellStyle name="Normal 196 3 3" xfId="16005"/>
    <cellStyle name="Normal 196 3 3 2" xfId="16006"/>
    <cellStyle name="Normal 196 3 3 2 2" xfId="16007"/>
    <cellStyle name="Normal 196 3 3 3" xfId="16008"/>
    <cellStyle name="Normal 196 3 3 3 2" xfId="16009"/>
    <cellStyle name="Normal 196 3 3 4" xfId="16010"/>
    <cellStyle name="Normal 196 3 4" xfId="16011"/>
    <cellStyle name="Normal 196 3 4 2" xfId="16012"/>
    <cellStyle name="Normal 196 3 5" xfId="16013"/>
    <cellStyle name="Normal 196 3 5 2" xfId="16014"/>
    <cellStyle name="Normal 196 3 6" xfId="16015"/>
    <cellStyle name="Normal 196 3 6 2" xfId="16016"/>
    <cellStyle name="Normal 196 3 7" xfId="16017"/>
    <cellStyle name="Normal 196 4" xfId="2195"/>
    <cellStyle name="Normal 196 4 2" xfId="16018"/>
    <cellStyle name="Normal 196 4 2 2" xfId="16019"/>
    <cellStyle name="Normal 196 4 2 2 2" xfId="16020"/>
    <cellStyle name="Normal 196 4 2 3" xfId="16021"/>
    <cellStyle name="Normal 196 4 2 3 2" xfId="16022"/>
    <cellStyle name="Normal 196 4 2 4" xfId="16023"/>
    <cellStyle name="Normal 196 4 3" xfId="16024"/>
    <cellStyle name="Normal 196 4 3 2" xfId="16025"/>
    <cellStyle name="Normal 196 4 4" xfId="16026"/>
    <cellStyle name="Normal 196 4 4 2" xfId="16027"/>
    <cellStyle name="Normal 196 4 5" xfId="16028"/>
    <cellStyle name="Normal 196 4 5 2" xfId="16029"/>
    <cellStyle name="Normal 196 4 6" xfId="16030"/>
    <cellStyle name="Normal 196 5" xfId="1289"/>
    <cellStyle name="Normal 196 5 2" xfId="16031"/>
    <cellStyle name="Normal 196 5 2 2" xfId="16032"/>
    <cellStyle name="Normal 196 5 2 2 2" xfId="16033"/>
    <cellStyle name="Normal 196 5 2 3" xfId="16034"/>
    <cellStyle name="Normal 196 5 2 3 2" xfId="16035"/>
    <cellStyle name="Normal 196 5 2 4" xfId="16036"/>
    <cellStyle name="Normal 196 5 3" xfId="16037"/>
    <cellStyle name="Normal 196 5 3 2" xfId="16038"/>
    <cellStyle name="Normal 196 5 4" xfId="16039"/>
    <cellStyle name="Normal 196 5 4 2" xfId="16040"/>
    <cellStyle name="Normal 196 5 5" xfId="16041"/>
    <cellStyle name="Normal 196 6" xfId="3060"/>
    <cellStyle name="Normal 196 6 2" xfId="16042"/>
    <cellStyle name="Normal 196 6 2 2" xfId="16043"/>
    <cellStyle name="Normal 196 6 3" xfId="16044"/>
    <cellStyle name="Normal 196 6 3 2" xfId="16045"/>
    <cellStyle name="Normal 196 6 4" xfId="16046"/>
    <cellStyle name="Normal 196 7" xfId="16047"/>
    <cellStyle name="Normal 196 7 2" xfId="16048"/>
    <cellStyle name="Normal 196 8" xfId="16049"/>
    <cellStyle name="Normal 196 8 2" xfId="16050"/>
    <cellStyle name="Normal 196 9" xfId="16051"/>
    <cellStyle name="Normal 196 9 2" xfId="16052"/>
    <cellStyle name="Normal 197" xfId="772"/>
    <cellStyle name="Normal 197 10" xfId="16053"/>
    <cellStyle name="Normal 197 10 2" xfId="16054"/>
    <cellStyle name="Normal 197 11" xfId="16055"/>
    <cellStyle name="Normal 197 12" xfId="16056"/>
    <cellStyle name="Normal 197 2" xfId="907"/>
    <cellStyle name="Normal 197 2 2" xfId="2576"/>
    <cellStyle name="Normal 197 2 2 2" xfId="16057"/>
    <cellStyle name="Normal 197 2 2 2 2" xfId="16058"/>
    <cellStyle name="Normal 197 2 2 2 2 2" xfId="16059"/>
    <cellStyle name="Normal 197 2 2 2 3" xfId="16060"/>
    <cellStyle name="Normal 197 2 2 2 3 2" xfId="16061"/>
    <cellStyle name="Normal 197 2 2 2 4" xfId="16062"/>
    <cellStyle name="Normal 197 2 2 3" xfId="16063"/>
    <cellStyle name="Normal 197 2 2 3 2" xfId="16064"/>
    <cellStyle name="Normal 197 2 2 4" xfId="16065"/>
    <cellStyle name="Normal 197 2 2 4 2" xfId="16066"/>
    <cellStyle name="Normal 197 2 2 5" xfId="16067"/>
    <cellStyle name="Normal 197 2 2 5 2" xfId="16068"/>
    <cellStyle name="Normal 197 2 2 6" xfId="16069"/>
    <cellStyle name="Normal 197 2 3" xfId="1890"/>
    <cellStyle name="Normal 197 2 3 2" xfId="16070"/>
    <cellStyle name="Normal 197 2 3 2 2" xfId="16071"/>
    <cellStyle name="Normal 197 2 3 3" xfId="16072"/>
    <cellStyle name="Normal 197 2 3 3 2" xfId="16073"/>
    <cellStyle name="Normal 197 2 3 4" xfId="16074"/>
    <cellStyle name="Normal 197 2 4" xfId="3205"/>
    <cellStyle name="Normal 197 2 4 2" xfId="16075"/>
    <cellStyle name="Normal 197 2 5" xfId="16076"/>
    <cellStyle name="Normal 197 2 5 2" xfId="16077"/>
    <cellStyle name="Normal 197 2 6" xfId="16078"/>
    <cellStyle name="Normal 197 2 6 2" xfId="16079"/>
    <cellStyle name="Normal 197 2 7" xfId="16080"/>
    <cellStyle name="Normal 197 2 7 2" xfId="16081"/>
    <cellStyle name="Normal 197 2 8" xfId="16082"/>
    <cellStyle name="Normal 197 2 9" xfId="16083"/>
    <cellStyle name="Normal 197 3" xfId="1481"/>
    <cellStyle name="Normal 197 3 2" xfId="2380"/>
    <cellStyle name="Normal 197 3 2 2" xfId="16084"/>
    <cellStyle name="Normal 197 3 2 2 2" xfId="16085"/>
    <cellStyle name="Normal 197 3 2 2 2 2" xfId="16086"/>
    <cellStyle name="Normal 197 3 2 2 3" xfId="16087"/>
    <cellStyle name="Normal 197 3 2 2 3 2" xfId="16088"/>
    <cellStyle name="Normal 197 3 2 2 4" xfId="16089"/>
    <cellStyle name="Normal 197 3 2 3" xfId="16090"/>
    <cellStyle name="Normal 197 3 2 3 2" xfId="16091"/>
    <cellStyle name="Normal 197 3 2 4" xfId="16092"/>
    <cellStyle name="Normal 197 3 2 4 2" xfId="16093"/>
    <cellStyle name="Normal 197 3 2 5" xfId="16094"/>
    <cellStyle name="Normal 197 3 2 5 2" xfId="16095"/>
    <cellStyle name="Normal 197 3 2 6" xfId="16096"/>
    <cellStyle name="Normal 197 3 3" xfId="16097"/>
    <cellStyle name="Normal 197 3 3 2" xfId="16098"/>
    <cellStyle name="Normal 197 3 3 2 2" xfId="16099"/>
    <cellStyle name="Normal 197 3 3 3" xfId="16100"/>
    <cellStyle name="Normal 197 3 3 3 2" xfId="16101"/>
    <cellStyle name="Normal 197 3 3 4" xfId="16102"/>
    <cellStyle name="Normal 197 3 4" xfId="16103"/>
    <cellStyle name="Normal 197 3 4 2" xfId="16104"/>
    <cellStyle name="Normal 197 3 5" xfId="16105"/>
    <cellStyle name="Normal 197 3 5 2" xfId="16106"/>
    <cellStyle name="Normal 197 3 6" xfId="16107"/>
    <cellStyle name="Normal 197 3 6 2" xfId="16108"/>
    <cellStyle name="Normal 197 3 7" xfId="16109"/>
    <cellStyle name="Normal 197 4" xfId="2205"/>
    <cellStyle name="Normal 197 4 2" xfId="16110"/>
    <cellStyle name="Normal 197 4 2 2" xfId="16111"/>
    <cellStyle name="Normal 197 4 2 2 2" xfId="16112"/>
    <cellStyle name="Normal 197 4 2 3" xfId="16113"/>
    <cellStyle name="Normal 197 4 2 3 2" xfId="16114"/>
    <cellStyle name="Normal 197 4 2 4" xfId="16115"/>
    <cellStyle name="Normal 197 4 3" xfId="16116"/>
    <cellStyle name="Normal 197 4 3 2" xfId="16117"/>
    <cellStyle name="Normal 197 4 4" xfId="16118"/>
    <cellStyle name="Normal 197 4 4 2" xfId="16119"/>
    <cellStyle name="Normal 197 4 5" xfId="16120"/>
    <cellStyle name="Normal 197 4 5 2" xfId="16121"/>
    <cellStyle name="Normal 197 4 6" xfId="16122"/>
    <cellStyle name="Normal 197 5" xfId="1299"/>
    <cellStyle name="Normal 197 5 2" xfId="16123"/>
    <cellStyle name="Normal 197 5 2 2" xfId="16124"/>
    <cellStyle name="Normal 197 5 2 2 2" xfId="16125"/>
    <cellStyle name="Normal 197 5 2 3" xfId="16126"/>
    <cellStyle name="Normal 197 5 2 3 2" xfId="16127"/>
    <cellStyle name="Normal 197 5 2 4" xfId="16128"/>
    <cellStyle name="Normal 197 5 3" xfId="16129"/>
    <cellStyle name="Normal 197 5 3 2" xfId="16130"/>
    <cellStyle name="Normal 197 5 4" xfId="16131"/>
    <cellStyle name="Normal 197 5 4 2" xfId="16132"/>
    <cellStyle name="Normal 197 5 5" xfId="16133"/>
    <cellStyle name="Normal 197 6" xfId="3070"/>
    <cellStyle name="Normal 197 6 2" xfId="16134"/>
    <cellStyle name="Normal 197 6 2 2" xfId="16135"/>
    <cellStyle name="Normal 197 6 3" xfId="16136"/>
    <cellStyle name="Normal 197 6 3 2" xfId="16137"/>
    <cellStyle name="Normal 197 6 4" xfId="16138"/>
    <cellStyle name="Normal 197 7" xfId="16139"/>
    <cellStyle name="Normal 197 7 2" xfId="16140"/>
    <cellStyle name="Normal 197 8" xfId="16141"/>
    <cellStyle name="Normal 197 8 2" xfId="16142"/>
    <cellStyle name="Normal 197 9" xfId="16143"/>
    <cellStyle name="Normal 197 9 2" xfId="16144"/>
    <cellStyle name="Normal 198" xfId="918"/>
    <cellStyle name="Normal 198 10" xfId="16145"/>
    <cellStyle name="Normal 198 10 2" xfId="16146"/>
    <cellStyle name="Normal 198 11" xfId="3394"/>
    <cellStyle name="Normal 198 2" xfId="1891"/>
    <cellStyle name="Normal 198 2 2" xfId="2577"/>
    <cellStyle name="Normal 198 2 2 2" xfId="16147"/>
    <cellStyle name="Normal 198 2 2 2 2" xfId="16148"/>
    <cellStyle name="Normal 198 2 2 2 2 2" xfId="16149"/>
    <cellStyle name="Normal 198 2 2 2 3" xfId="16150"/>
    <cellStyle name="Normal 198 2 2 2 3 2" xfId="16151"/>
    <cellStyle name="Normal 198 2 2 2 4" xfId="16152"/>
    <cellStyle name="Normal 198 2 2 3" xfId="16153"/>
    <cellStyle name="Normal 198 2 2 3 2" xfId="16154"/>
    <cellStyle name="Normal 198 2 2 4" xfId="16155"/>
    <cellStyle name="Normal 198 2 2 4 2" xfId="16156"/>
    <cellStyle name="Normal 198 2 2 5" xfId="16157"/>
    <cellStyle name="Normal 198 2 2 5 2" xfId="16158"/>
    <cellStyle name="Normal 198 2 2 6" xfId="16159"/>
    <cellStyle name="Normal 198 2 3" xfId="16160"/>
    <cellStyle name="Normal 198 2 3 2" xfId="16161"/>
    <cellStyle name="Normal 198 2 3 2 2" xfId="16162"/>
    <cellStyle name="Normal 198 2 3 3" xfId="16163"/>
    <cellStyle name="Normal 198 2 3 3 2" xfId="16164"/>
    <cellStyle name="Normal 198 2 3 4" xfId="16165"/>
    <cellStyle name="Normal 198 2 4" xfId="16166"/>
    <cellStyle name="Normal 198 2 4 2" xfId="16167"/>
    <cellStyle name="Normal 198 2 5" xfId="16168"/>
    <cellStyle name="Normal 198 2 5 2" xfId="16169"/>
    <cellStyle name="Normal 198 2 6" xfId="16170"/>
    <cellStyle name="Normal 198 2 6 2" xfId="16171"/>
    <cellStyle name="Normal 198 2 7" xfId="16172"/>
    <cellStyle name="Normal 198 3" xfId="1488"/>
    <cellStyle name="Normal 198 3 2" xfId="2387"/>
    <cellStyle name="Normal 198 3 2 2" xfId="16173"/>
    <cellStyle name="Normal 198 3 2 2 2" xfId="16174"/>
    <cellStyle name="Normal 198 3 2 2 2 2" xfId="16175"/>
    <cellStyle name="Normal 198 3 2 2 3" xfId="16176"/>
    <cellStyle name="Normal 198 3 2 2 3 2" xfId="16177"/>
    <cellStyle name="Normal 198 3 2 2 4" xfId="16178"/>
    <cellStyle name="Normal 198 3 2 3" xfId="16179"/>
    <cellStyle name="Normal 198 3 2 3 2" xfId="16180"/>
    <cellStyle name="Normal 198 3 2 4" xfId="16181"/>
    <cellStyle name="Normal 198 3 2 4 2" xfId="16182"/>
    <cellStyle name="Normal 198 3 2 5" xfId="16183"/>
    <cellStyle name="Normal 198 3 2 5 2" xfId="16184"/>
    <cellStyle name="Normal 198 3 2 6" xfId="16185"/>
    <cellStyle name="Normal 198 3 3" xfId="16186"/>
    <cellStyle name="Normal 198 3 3 2" xfId="16187"/>
    <cellStyle name="Normal 198 3 3 2 2" xfId="16188"/>
    <cellStyle name="Normal 198 3 3 3" xfId="16189"/>
    <cellStyle name="Normal 198 3 3 3 2" xfId="16190"/>
    <cellStyle name="Normal 198 3 3 4" xfId="16191"/>
    <cellStyle name="Normal 198 3 4" xfId="16192"/>
    <cellStyle name="Normal 198 3 4 2" xfId="16193"/>
    <cellStyle name="Normal 198 3 5" xfId="16194"/>
    <cellStyle name="Normal 198 3 5 2" xfId="16195"/>
    <cellStyle name="Normal 198 3 6" xfId="16196"/>
    <cellStyle name="Normal 198 3 6 2" xfId="16197"/>
    <cellStyle name="Normal 198 3 7" xfId="16198"/>
    <cellStyle name="Normal 198 4" xfId="2212"/>
    <cellStyle name="Normal 198 4 2" xfId="16199"/>
    <cellStyle name="Normal 198 4 2 2" xfId="16200"/>
    <cellStyle name="Normal 198 4 2 2 2" xfId="16201"/>
    <cellStyle name="Normal 198 4 2 3" xfId="16202"/>
    <cellStyle name="Normal 198 4 2 3 2" xfId="16203"/>
    <cellStyle name="Normal 198 4 2 4" xfId="16204"/>
    <cellStyle name="Normal 198 4 3" xfId="16205"/>
    <cellStyle name="Normal 198 4 3 2" xfId="16206"/>
    <cellStyle name="Normal 198 4 4" xfId="16207"/>
    <cellStyle name="Normal 198 4 4 2" xfId="16208"/>
    <cellStyle name="Normal 198 4 5" xfId="16209"/>
    <cellStyle name="Normal 198 4 5 2" xfId="16210"/>
    <cellStyle name="Normal 198 4 6" xfId="16211"/>
    <cellStyle name="Normal 198 5" xfId="1306"/>
    <cellStyle name="Normal 198 5 2" xfId="16212"/>
    <cellStyle name="Normal 198 5 2 2" xfId="16213"/>
    <cellStyle name="Normal 198 5 2 2 2" xfId="16214"/>
    <cellStyle name="Normal 198 5 2 3" xfId="16215"/>
    <cellStyle name="Normal 198 5 2 3 2" xfId="16216"/>
    <cellStyle name="Normal 198 5 2 4" xfId="16217"/>
    <cellStyle name="Normal 198 5 3" xfId="16218"/>
    <cellStyle name="Normal 198 5 3 2" xfId="16219"/>
    <cellStyle name="Normal 198 5 4" xfId="16220"/>
    <cellStyle name="Normal 198 5 4 2" xfId="16221"/>
    <cellStyle name="Normal 198 5 5" xfId="16222"/>
    <cellStyle name="Normal 198 6" xfId="16223"/>
    <cellStyle name="Normal 198 6 2" xfId="16224"/>
    <cellStyle name="Normal 198 6 2 2" xfId="16225"/>
    <cellStyle name="Normal 198 6 3" xfId="16226"/>
    <cellStyle name="Normal 198 6 3 2" xfId="16227"/>
    <cellStyle name="Normal 198 6 4" xfId="16228"/>
    <cellStyle name="Normal 198 7" xfId="16229"/>
    <cellStyle name="Normal 198 7 2" xfId="16230"/>
    <cellStyle name="Normal 198 8" xfId="16231"/>
    <cellStyle name="Normal 198 8 2" xfId="16232"/>
    <cellStyle name="Normal 198 9" xfId="16233"/>
    <cellStyle name="Normal 198 9 2" xfId="16234"/>
    <cellStyle name="Normal 199" xfId="1313"/>
    <cellStyle name="Normal 199 10" xfId="16235"/>
    <cellStyle name="Normal 199 10 2" xfId="16236"/>
    <cellStyle name="Normal 199 2" xfId="1892"/>
    <cellStyle name="Normal 199 2 2" xfId="2578"/>
    <cellStyle name="Normal 199 2 2 2" xfId="16237"/>
    <cellStyle name="Normal 199 2 2 2 2" xfId="16238"/>
    <cellStyle name="Normal 199 2 2 2 2 2" xfId="16239"/>
    <cellStyle name="Normal 199 2 2 2 3" xfId="16240"/>
    <cellStyle name="Normal 199 2 2 2 3 2" xfId="16241"/>
    <cellStyle name="Normal 199 2 2 2 4" xfId="16242"/>
    <cellStyle name="Normal 199 2 2 3" xfId="16243"/>
    <cellStyle name="Normal 199 2 2 3 2" xfId="16244"/>
    <cellStyle name="Normal 199 2 2 4" xfId="16245"/>
    <cellStyle name="Normal 199 2 2 4 2" xfId="16246"/>
    <cellStyle name="Normal 199 2 2 5" xfId="16247"/>
    <cellStyle name="Normal 199 2 2 5 2" xfId="16248"/>
    <cellStyle name="Normal 199 2 2 6" xfId="16249"/>
    <cellStyle name="Normal 199 2 3" xfId="16250"/>
    <cellStyle name="Normal 199 2 3 2" xfId="16251"/>
    <cellStyle name="Normal 199 2 3 2 2" xfId="16252"/>
    <cellStyle name="Normal 199 2 3 3" xfId="16253"/>
    <cellStyle name="Normal 199 2 3 3 2" xfId="16254"/>
    <cellStyle name="Normal 199 2 3 4" xfId="16255"/>
    <cellStyle name="Normal 199 2 4" xfId="16256"/>
    <cellStyle name="Normal 199 2 4 2" xfId="16257"/>
    <cellStyle name="Normal 199 2 5" xfId="16258"/>
    <cellStyle name="Normal 199 2 5 2" xfId="16259"/>
    <cellStyle name="Normal 199 2 6" xfId="16260"/>
    <cellStyle name="Normal 199 2 6 2" xfId="16261"/>
    <cellStyle name="Normal 199 2 7" xfId="16262"/>
    <cellStyle name="Normal 199 3" xfId="1492"/>
    <cellStyle name="Normal 199 3 2" xfId="2391"/>
    <cellStyle name="Normal 199 3 2 2" xfId="16263"/>
    <cellStyle name="Normal 199 3 2 2 2" xfId="16264"/>
    <cellStyle name="Normal 199 3 2 2 2 2" xfId="16265"/>
    <cellStyle name="Normal 199 3 2 2 3" xfId="16266"/>
    <cellStyle name="Normal 199 3 2 2 3 2" xfId="16267"/>
    <cellStyle name="Normal 199 3 2 2 4" xfId="16268"/>
    <cellStyle name="Normal 199 3 2 3" xfId="16269"/>
    <cellStyle name="Normal 199 3 2 3 2" xfId="16270"/>
    <cellStyle name="Normal 199 3 2 4" xfId="16271"/>
    <cellStyle name="Normal 199 3 2 4 2" xfId="16272"/>
    <cellStyle name="Normal 199 3 2 5" xfId="16273"/>
    <cellStyle name="Normal 199 3 2 5 2" xfId="16274"/>
    <cellStyle name="Normal 199 3 2 6" xfId="16275"/>
    <cellStyle name="Normal 199 3 3" xfId="16276"/>
    <cellStyle name="Normal 199 3 3 2" xfId="16277"/>
    <cellStyle name="Normal 199 3 3 2 2" xfId="16278"/>
    <cellStyle name="Normal 199 3 3 3" xfId="16279"/>
    <cellStyle name="Normal 199 3 3 3 2" xfId="16280"/>
    <cellStyle name="Normal 199 3 3 4" xfId="16281"/>
    <cellStyle name="Normal 199 3 4" xfId="16282"/>
    <cellStyle name="Normal 199 3 4 2" xfId="16283"/>
    <cellStyle name="Normal 199 3 5" xfId="16284"/>
    <cellStyle name="Normal 199 3 5 2" xfId="16285"/>
    <cellStyle name="Normal 199 3 6" xfId="16286"/>
    <cellStyle name="Normal 199 3 6 2" xfId="16287"/>
    <cellStyle name="Normal 199 3 7" xfId="16288"/>
    <cellStyle name="Normal 199 4" xfId="2216"/>
    <cellStyle name="Normal 199 4 2" xfId="16289"/>
    <cellStyle name="Normal 199 4 2 2" xfId="16290"/>
    <cellStyle name="Normal 199 4 2 2 2" xfId="16291"/>
    <cellStyle name="Normal 199 4 2 3" xfId="16292"/>
    <cellStyle name="Normal 199 4 2 3 2" xfId="16293"/>
    <cellStyle name="Normal 199 4 2 4" xfId="16294"/>
    <cellStyle name="Normal 199 4 3" xfId="16295"/>
    <cellStyle name="Normal 199 4 3 2" xfId="16296"/>
    <cellStyle name="Normal 199 4 4" xfId="16297"/>
    <cellStyle name="Normal 199 4 4 2" xfId="16298"/>
    <cellStyle name="Normal 199 4 5" xfId="16299"/>
    <cellStyle name="Normal 199 4 5 2" xfId="16300"/>
    <cellStyle name="Normal 199 4 6" xfId="16301"/>
    <cellStyle name="Normal 199 5" xfId="16302"/>
    <cellStyle name="Normal 199 5 2" xfId="16303"/>
    <cellStyle name="Normal 199 5 2 2" xfId="16304"/>
    <cellStyle name="Normal 199 5 2 2 2" xfId="16305"/>
    <cellStyle name="Normal 199 5 2 3" xfId="16306"/>
    <cellStyle name="Normal 199 5 2 3 2" xfId="16307"/>
    <cellStyle name="Normal 199 5 2 4" xfId="16308"/>
    <cellStyle name="Normal 199 5 3" xfId="16309"/>
    <cellStyle name="Normal 199 5 3 2" xfId="16310"/>
    <cellStyle name="Normal 199 5 4" xfId="16311"/>
    <cellStyle name="Normal 199 5 4 2" xfId="16312"/>
    <cellStyle name="Normal 199 5 5" xfId="16313"/>
    <cellStyle name="Normal 199 6" xfId="16314"/>
    <cellStyle name="Normal 199 6 2" xfId="16315"/>
    <cellStyle name="Normal 199 6 2 2" xfId="16316"/>
    <cellStyle name="Normal 199 6 3" xfId="16317"/>
    <cellStyle name="Normal 199 6 3 2" xfId="16318"/>
    <cellStyle name="Normal 199 6 4" xfId="16319"/>
    <cellStyle name="Normal 199 7" xfId="16320"/>
    <cellStyle name="Normal 199 7 2" xfId="16321"/>
    <cellStyle name="Normal 199 8" xfId="16322"/>
    <cellStyle name="Normal 199 8 2" xfId="16323"/>
    <cellStyle name="Normal 199 9" xfId="16324"/>
    <cellStyle name="Normal 199 9 2" xfId="16325"/>
    <cellStyle name="Normal 2" xfId="64"/>
    <cellStyle name="Normal 2 2" xfId="216"/>
    <cellStyle name="Normal 2 2 2" xfId="293"/>
    <cellStyle name="Normal 2 2 2 10" xfId="16326"/>
    <cellStyle name="Normal 2 2 2 10 2" xfId="16327"/>
    <cellStyle name="Normal 2 2 2 11" xfId="16328"/>
    <cellStyle name="Normal 2 2 2 2" xfId="1894"/>
    <cellStyle name="Normal 2 2 2 2 2" xfId="2580"/>
    <cellStyle name="Normal 2 2 2 2 2 2" xfId="16329"/>
    <cellStyle name="Normal 2 2 2 2 2 2 2" xfId="16330"/>
    <cellStyle name="Normal 2 2 2 2 2 2 2 2" xfId="16331"/>
    <cellStyle name="Normal 2 2 2 2 2 2 3" xfId="16332"/>
    <cellStyle name="Normal 2 2 2 2 2 2 3 2" xfId="16333"/>
    <cellStyle name="Normal 2 2 2 2 2 2 4" xfId="16334"/>
    <cellStyle name="Normal 2 2 2 2 2 3" xfId="16335"/>
    <cellStyle name="Normal 2 2 2 2 2 3 2" xfId="16336"/>
    <cellStyle name="Normal 2 2 2 2 2 4" xfId="16337"/>
    <cellStyle name="Normal 2 2 2 2 2 4 2" xfId="16338"/>
    <cellStyle name="Normal 2 2 2 2 2 5" xfId="16339"/>
    <cellStyle name="Normal 2 2 2 2 2 5 2" xfId="16340"/>
    <cellStyle name="Normal 2 2 2 2 2 6" xfId="16341"/>
    <cellStyle name="Normal 2 2 2 2 3" xfId="16342"/>
    <cellStyle name="Normal 2 2 2 2 3 2" xfId="16343"/>
    <cellStyle name="Normal 2 2 2 2 3 2 2" xfId="16344"/>
    <cellStyle name="Normal 2 2 2 2 3 2 2 2" xfId="16345"/>
    <cellStyle name="Normal 2 2 2 2 3 2 3" xfId="16346"/>
    <cellStyle name="Normal 2 2 2 2 3 2 3 2" xfId="16347"/>
    <cellStyle name="Normal 2 2 2 2 3 2 4" xfId="16348"/>
    <cellStyle name="Normal 2 2 2 2 3 3" xfId="16349"/>
    <cellStyle name="Normal 2 2 2 2 3 3 2" xfId="16350"/>
    <cellStyle name="Normal 2 2 2 2 3 4" xfId="16351"/>
    <cellStyle name="Normal 2 2 2 2 3 4 2" xfId="16352"/>
    <cellStyle name="Normal 2 2 2 2 3 5" xfId="16353"/>
    <cellStyle name="Normal 2 2 2 2 4" xfId="16354"/>
    <cellStyle name="Normal 2 2 2 2 4 2" xfId="16355"/>
    <cellStyle name="Normal 2 2 2 2 4 2 2" xfId="16356"/>
    <cellStyle name="Normal 2 2 2 2 4 3" xfId="16357"/>
    <cellStyle name="Normal 2 2 2 2 4 3 2" xfId="16358"/>
    <cellStyle name="Normal 2 2 2 2 4 4" xfId="16359"/>
    <cellStyle name="Normal 2 2 2 2 5" xfId="16360"/>
    <cellStyle name="Normal 2 2 2 2 5 2" xfId="16361"/>
    <cellStyle name="Normal 2 2 2 2 6" xfId="16362"/>
    <cellStyle name="Normal 2 2 2 2 6 2" xfId="16363"/>
    <cellStyle name="Normal 2 2 2 2 7" xfId="16364"/>
    <cellStyle name="Normal 2 2 2 2 7 2" xfId="16365"/>
    <cellStyle name="Normal 2 2 2 2 8" xfId="16366"/>
    <cellStyle name="Normal 2 2 2 3" xfId="2579"/>
    <cellStyle name="Normal 2 2 2 3 2" xfId="16367"/>
    <cellStyle name="Normal 2 2 2 3 2 2" xfId="16368"/>
    <cellStyle name="Normal 2 2 2 3 2 2 2" xfId="16369"/>
    <cellStyle name="Normal 2 2 2 3 2 3" xfId="16370"/>
    <cellStyle name="Normal 2 2 2 3 2 3 2" xfId="16371"/>
    <cellStyle name="Normal 2 2 2 3 2 4" xfId="16372"/>
    <cellStyle name="Normal 2 2 2 3 3" xfId="16373"/>
    <cellStyle name="Normal 2 2 2 3 3 2" xfId="16374"/>
    <cellStyle name="Normal 2 2 2 3 4" xfId="16375"/>
    <cellStyle name="Normal 2 2 2 3 4 2" xfId="16376"/>
    <cellStyle name="Normal 2 2 2 3 5" xfId="16377"/>
    <cellStyle name="Normal 2 2 2 3 5 2" xfId="16378"/>
    <cellStyle name="Normal 2 2 2 3 6" xfId="16379"/>
    <cellStyle name="Normal 2 2 2 4" xfId="1893"/>
    <cellStyle name="Normal 2 2 2 4 2" xfId="16380"/>
    <cellStyle name="Normal 2 2 2 4 2 2" xfId="16381"/>
    <cellStyle name="Normal 2 2 2 4 2 2 2" xfId="16382"/>
    <cellStyle name="Normal 2 2 2 4 2 3" xfId="16383"/>
    <cellStyle name="Normal 2 2 2 4 2 3 2" xfId="16384"/>
    <cellStyle name="Normal 2 2 2 4 2 4" xfId="16385"/>
    <cellStyle name="Normal 2 2 2 4 3" xfId="16386"/>
    <cellStyle name="Normal 2 2 2 4 3 2" xfId="16387"/>
    <cellStyle name="Normal 2 2 2 4 4" xfId="16388"/>
    <cellStyle name="Normal 2 2 2 4 4 2" xfId="16389"/>
    <cellStyle name="Normal 2 2 2 4 5" xfId="16390"/>
    <cellStyle name="Normal 2 2 2 5" xfId="16391"/>
    <cellStyle name="Normal 2 2 2 5 2" xfId="16392"/>
    <cellStyle name="Normal 2 2 2 5 2 2" xfId="16393"/>
    <cellStyle name="Normal 2 2 2 5 2 2 2" xfId="16394"/>
    <cellStyle name="Normal 2 2 2 5 2 3" xfId="16395"/>
    <cellStyle name="Normal 2 2 2 5 2 3 2" xfId="16396"/>
    <cellStyle name="Normal 2 2 2 5 2 4" xfId="16397"/>
    <cellStyle name="Normal 2 2 2 5 3" xfId="16398"/>
    <cellStyle name="Normal 2 2 2 5 3 2" xfId="16399"/>
    <cellStyle name="Normal 2 2 2 5 4" xfId="16400"/>
    <cellStyle name="Normal 2 2 2 5 4 2" xfId="16401"/>
    <cellStyle name="Normal 2 2 2 5 5" xfId="16402"/>
    <cellStyle name="Normal 2 2 2 6" xfId="16403"/>
    <cellStyle name="Normal 2 2 2 6 2" xfId="16404"/>
    <cellStyle name="Normal 2 2 2 6 2 2" xfId="16405"/>
    <cellStyle name="Normal 2 2 2 6 3" xfId="16406"/>
    <cellStyle name="Normal 2 2 2 6 3 2" xfId="16407"/>
    <cellStyle name="Normal 2 2 2 6 4" xfId="16408"/>
    <cellStyle name="Normal 2 2 2 7" xfId="16409"/>
    <cellStyle name="Normal 2 2 2 7 2" xfId="16410"/>
    <cellStyle name="Normal 2 2 2 8" xfId="16411"/>
    <cellStyle name="Normal 2 2 2 8 2" xfId="16412"/>
    <cellStyle name="Normal 2 2 2 9" xfId="16413"/>
    <cellStyle name="Normal 2 2 2 9 2" xfId="16414"/>
    <cellStyle name="Normal 2 2 3" xfId="1895"/>
    <cellStyle name="Normal 2 2 3 2" xfId="2581"/>
    <cellStyle name="Normal 2 2 3 2 2" xfId="16415"/>
    <cellStyle name="Normal 2 2 3 2 2 2" xfId="16416"/>
    <cellStyle name="Normal 2 2 3 2 2 2 2" xfId="16417"/>
    <cellStyle name="Normal 2 2 3 2 2 3" xfId="16418"/>
    <cellStyle name="Normal 2 2 3 2 2 3 2" xfId="16419"/>
    <cellStyle name="Normal 2 2 3 2 2 4" xfId="16420"/>
    <cellStyle name="Normal 2 2 3 2 3" xfId="16421"/>
    <cellStyle name="Normal 2 2 3 2 3 2" xfId="16422"/>
    <cellStyle name="Normal 2 2 3 2 4" xfId="16423"/>
    <cellStyle name="Normal 2 2 3 2 4 2" xfId="16424"/>
    <cellStyle name="Normal 2 2 3 2 5" xfId="16425"/>
    <cellStyle name="Normal 2 2 3 2 5 2" xfId="16426"/>
    <cellStyle name="Normal 2 2 3 2 6" xfId="16427"/>
    <cellStyle name="Normal 2 2 3 3" xfId="16428"/>
    <cellStyle name="Normal 2 2 3 3 2" xfId="16429"/>
    <cellStyle name="Normal 2 2 3 3 2 2" xfId="16430"/>
    <cellStyle name="Normal 2 2 3 3 2 2 2" xfId="16431"/>
    <cellStyle name="Normal 2 2 3 3 2 3" xfId="16432"/>
    <cellStyle name="Normal 2 2 3 3 2 3 2" xfId="16433"/>
    <cellStyle name="Normal 2 2 3 3 2 4" xfId="16434"/>
    <cellStyle name="Normal 2 2 3 3 3" xfId="16435"/>
    <cellStyle name="Normal 2 2 3 3 3 2" xfId="16436"/>
    <cellStyle name="Normal 2 2 3 3 4" xfId="16437"/>
    <cellStyle name="Normal 2 2 3 3 4 2" xfId="16438"/>
    <cellStyle name="Normal 2 2 3 3 5" xfId="16439"/>
    <cellStyle name="Normal 2 2 3 4" xfId="16440"/>
    <cellStyle name="Normal 2 2 3 4 2" xfId="16441"/>
    <cellStyle name="Normal 2 2 3 4 2 2" xfId="16442"/>
    <cellStyle name="Normal 2 2 3 4 3" xfId="16443"/>
    <cellStyle name="Normal 2 2 3 4 3 2" xfId="16444"/>
    <cellStyle name="Normal 2 2 3 4 4" xfId="16445"/>
    <cellStyle name="Normal 2 2 3 5" xfId="16446"/>
    <cellStyle name="Normal 2 2 3 5 2" xfId="16447"/>
    <cellStyle name="Normal 2 2 3 6" xfId="16448"/>
    <cellStyle name="Normal 2 2 3 6 2" xfId="16449"/>
    <cellStyle name="Normal 2 2 3 7" xfId="16450"/>
    <cellStyle name="Normal 2 2 3 7 2" xfId="16451"/>
    <cellStyle name="Normal 2 2 3 8" xfId="16452"/>
    <cellStyle name="Normal 2 2 4" xfId="1896"/>
    <cellStyle name="Normal 2 2 4 2" xfId="2582"/>
    <cellStyle name="Normal 2 2 4 2 2" xfId="16453"/>
    <cellStyle name="Normal 2 2 4 2 2 2" xfId="16454"/>
    <cellStyle name="Normal 2 2 4 2 2 2 2" xfId="16455"/>
    <cellStyle name="Normal 2 2 4 2 2 3" xfId="16456"/>
    <cellStyle name="Normal 2 2 4 2 2 3 2" xfId="16457"/>
    <cellStyle name="Normal 2 2 4 2 2 4" xfId="16458"/>
    <cellStyle name="Normal 2 2 4 2 3" xfId="16459"/>
    <cellStyle name="Normal 2 2 4 2 3 2" xfId="16460"/>
    <cellStyle name="Normal 2 2 4 2 4" xfId="16461"/>
    <cellStyle name="Normal 2 2 4 2 4 2" xfId="16462"/>
    <cellStyle name="Normal 2 2 4 2 5" xfId="16463"/>
    <cellStyle name="Normal 2 2 4 2 5 2" xfId="16464"/>
    <cellStyle name="Normal 2 2 4 2 6" xfId="16465"/>
    <cellStyle name="Normal 2 2 4 3" xfId="16466"/>
    <cellStyle name="Normal 2 2 4 3 2" xfId="16467"/>
    <cellStyle name="Normal 2 2 4 3 2 2" xfId="16468"/>
    <cellStyle name="Normal 2 2 4 3 2 2 2" xfId="16469"/>
    <cellStyle name="Normal 2 2 4 3 2 3" xfId="16470"/>
    <cellStyle name="Normal 2 2 4 3 2 3 2" xfId="16471"/>
    <cellStyle name="Normal 2 2 4 3 2 4" xfId="16472"/>
    <cellStyle name="Normal 2 2 4 3 3" xfId="16473"/>
    <cellStyle name="Normal 2 2 4 3 3 2" xfId="16474"/>
    <cellStyle name="Normal 2 2 4 3 4" xfId="16475"/>
    <cellStyle name="Normal 2 2 4 3 4 2" xfId="16476"/>
    <cellStyle name="Normal 2 2 4 3 5" xfId="16477"/>
    <cellStyle name="Normal 2 2 4 4" xfId="16478"/>
    <cellStyle name="Normal 2 2 4 4 2" xfId="16479"/>
    <cellStyle name="Normal 2 2 4 4 2 2" xfId="16480"/>
    <cellStyle name="Normal 2 2 4 4 3" xfId="16481"/>
    <cellStyle name="Normal 2 2 4 4 3 2" xfId="16482"/>
    <cellStyle name="Normal 2 2 4 4 4" xfId="16483"/>
    <cellStyle name="Normal 2 2 4 5" xfId="16484"/>
    <cellStyle name="Normal 2 2 4 5 2" xfId="16485"/>
    <cellStyle name="Normal 2 2 4 6" xfId="16486"/>
    <cellStyle name="Normal 2 2 4 6 2" xfId="16487"/>
    <cellStyle name="Normal 2 2 4 7" xfId="16488"/>
    <cellStyle name="Normal 2 2 4 7 2" xfId="16489"/>
    <cellStyle name="Normal 2 2 4 8" xfId="16490"/>
    <cellStyle name="Normal 2 2 5" xfId="16491"/>
    <cellStyle name="Normal 2 2 5 2" xfId="16492"/>
    <cellStyle name="Normal 2 2 5 2 2" xfId="16493"/>
    <cellStyle name="Normal 2 2 5 2 2 2" xfId="16494"/>
    <cellStyle name="Normal 2 2 5 2 3" xfId="16495"/>
    <cellStyle name="Normal 2 2 5 2 3 2" xfId="16496"/>
    <cellStyle name="Normal 2 2 5 2 4" xfId="16497"/>
    <cellStyle name="Normal 2 2 5 3" xfId="16498"/>
    <cellStyle name="Normal 2 2 5 3 2" xfId="16499"/>
    <cellStyle name="Normal 2 2 5 4" xfId="16500"/>
    <cellStyle name="Normal 2 2 5 4 2" xfId="16501"/>
    <cellStyle name="Normal 2 2 5 5" xfId="16502"/>
    <cellStyle name="Normal 2 3" xfId="294"/>
    <cellStyle name="Normal 2 3 2" xfId="1897"/>
    <cellStyle name="Normal 2 3 2 10" xfId="16503"/>
    <cellStyle name="Normal 2 3 2 2" xfId="1898"/>
    <cellStyle name="Normal 2 3 2 2 2" xfId="2584"/>
    <cellStyle name="Normal 2 3 2 2 2 2" xfId="16504"/>
    <cellStyle name="Normal 2 3 2 2 2 2 2" xfId="16505"/>
    <cellStyle name="Normal 2 3 2 2 2 2 2 2" xfId="16506"/>
    <cellStyle name="Normal 2 3 2 2 2 2 3" xfId="16507"/>
    <cellStyle name="Normal 2 3 2 2 2 2 3 2" xfId="16508"/>
    <cellStyle name="Normal 2 3 2 2 2 2 4" xfId="16509"/>
    <cellStyle name="Normal 2 3 2 2 2 3" xfId="16510"/>
    <cellStyle name="Normal 2 3 2 2 2 3 2" xfId="16511"/>
    <cellStyle name="Normal 2 3 2 2 2 4" xfId="16512"/>
    <cellStyle name="Normal 2 3 2 2 2 4 2" xfId="16513"/>
    <cellStyle name="Normal 2 3 2 2 2 5" xfId="16514"/>
    <cellStyle name="Normal 2 3 2 2 2 5 2" xfId="16515"/>
    <cellStyle name="Normal 2 3 2 2 2 6" xfId="16516"/>
    <cellStyle name="Normal 2 3 2 2 3" xfId="16517"/>
    <cellStyle name="Normal 2 3 2 2 3 2" xfId="16518"/>
    <cellStyle name="Normal 2 3 2 2 3 2 2" xfId="16519"/>
    <cellStyle name="Normal 2 3 2 2 3 2 2 2" xfId="16520"/>
    <cellStyle name="Normal 2 3 2 2 3 2 3" xfId="16521"/>
    <cellStyle name="Normal 2 3 2 2 3 2 3 2" xfId="16522"/>
    <cellStyle name="Normal 2 3 2 2 3 2 4" xfId="16523"/>
    <cellStyle name="Normal 2 3 2 2 3 3" xfId="16524"/>
    <cellStyle name="Normal 2 3 2 2 3 3 2" xfId="16525"/>
    <cellStyle name="Normal 2 3 2 2 3 4" xfId="16526"/>
    <cellStyle name="Normal 2 3 2 2 3 4 2" xfId="16527"/>
    <cellStyle name="Normal 2 3 2 2 3 5" xfId="16528"/>
    <cellStyle name="Normal 2 3 2 2 4" xfId="16529"/>
    <cellStyle name="Normal 2 3 2 2 4 2" xfId="16530"/>
    <cellStyle name="Normal 2 3 2 2 4 2 2" xfId="16531"/>
    <cellStyle name="Normal 2 3 2 2 4 3" xfId="16532"/>
    <cellStyle name="Normal 2 3 2 2 4 3 2" xfId="16533"/>
    <cellStyle name="Normal 2 3 2 2 4 4" xfId="16534"/>
    <cellStyle name="Normal 2 3 2 2 5" xfId="16535"/>
    <cellStyle name="Normal 2 3 2 2 5 2" xfId="16536"/>
    <cellStyle name="Normal 2 3 2 2 6" xfId="16537"/>
    <cellStyle name="Normal 2 3 2 2 6 2" xfId="16538"/>
    <cellStyle name="Normal 2 3 2 2 7" xfId="16539"/>
    <cellStyle name="Normal 2 3 2 2 7 2" xfId="16540"/>
    <cellStyle name="Normal 2 3 2 2 8" xfId="16541"/>
    <cellStyle name="Normal 2 3 2 3" xfId="2583"/>
    <cellStyle name="Normal 2 3 2 3 2" xfId="16542"/>
    <cellStyle name="Normal 2 3 2 3 2 2" xfId="16543"/>
    <cellStyle name="Normal 2 3 2 3 2 2 2" xfId="16544"/>
    <cellStyle name="Normal 2 3 2 3 2 3" xfId="16545"/>
    <cellStyle name="Normal 2 3 2 3 2 3 2" xfId="16546"/>
    <cellStyle name="Normal 2 3 2 3 2 4" xfId="16547"/>
    <cellStyle name="Normal 2 3 2 3 3" xfId="16548"/>
    <cellStyle name="Normal 2 3 2 3 3 2" xfId="16549"/>
    <cellStyle name="Normal 2 3 2 3 4" xfId="16550"/>
    <cellStyle name="Normal 2 3 2 3 4 2" xfId="16551"/>
    <cellStyle name="Normal 2 3 2 3 5" xfId="16552"/>
    <cellStyle name="Normal 2 3 2 3 5 2" xfId="16553"/>
    <cellStyle name="Normal 2 3 2 3 6" xfId="16554"/>
    <cellStyle name="Normal 2 3 2 4" xfId="16555"/>
    <cellStyle name="Normal 2 3 2 4 2" xfId="16556"/>
    <cellStyle name="Normal 2 3 2 4 2 2" xfId="16557"/>
    <cellStyle name="Normal 2 3 2 4 2 2 2" xfId="16558"/>
    <cellStyle name="Normal 2 3 2 4 2 3" xfId="16559"/>
    <cellStyle name="Normal 2 3 2 4 2 3 2" xfId="16560"/>
    <cellStyle name="Normal 2 3 2 4 2 4" xfId="16561"/>
    <cellStyle name="Normal 2 3 2 4 3" xfId="16562"/>
    <cellStyle name="Normal 2 3 2 4 3 2" xfId="16563"/>
    <cellStyle name="Normal 2 3 2 4 4" xfId="16564"/>
    <cellStyle name="Normal 2 3 2 4 4 2" xfId="16565"/>
    <cellStyle name="Normal 2 3 2 4 5" xfId="16566"/>
    <cellStyle name="Normal 2 3 2 5" xfId="16567"/>
    <cellStyle name="Normal 2 3 2 5 2" xfId="16568"/>
    <cellStyle name="Normal 2 3 2 5 2 2" xfId="16569"/>
    <cellStyle name="Normal 2 3 2 5 2 2 2" xfId="16570"/>
    <cellStyle name="Normal 2 3 2 5 2 3" xfId="16571"/>
    <cellStyle name="Normal 2 3 2 5 2 3 2" xfId="16572"/>
    <cellStyle name="Normal 2 3 2 5 2 4" xfId="16573"/>
    <cellStyle name="Normal 2 3 2 5 3" xfId="16574"/>
    <cellStyle name="Normal 2 3 2 5 3 2" xfId="16575"/>
    <cellStyle name="Normal 2 3 2 5 4" xfId="16576"/>
    <cellStyle name="Normal 2 3 2 5 4 2" xfId="16577"/>
    <cellStyle name="Normal 2 3 2 5 5" xfId="16578"/>
    <cellStyle name="Normal 2 3 2 6" xfId="16579"/>
    <cellStyle name="Normal 2 3 2 6 2" xfId="16580"/>
    <cellStyle name="Normal 2 3 2 6 2 2" xfId="16581"/>
    <cellStyle name="Normal 2 3 2 6 3" xfId="16582"/>
    <cellStyle name="Normal 2 3 2 6 3 2" xfId="16583"/>
    <cellStyle name="Normal 2 3 2 6 4" xfId="16584"/>
    <cellStyle name="Normal 2 3 2 7" xfId="16585"/>
    <cellStyle name="Normal 2 3 2 7 2" xfId="16586"/>
    <cellStyle name="Normal 2 3 2 8" xfId="16587"/>
    <cellStyle name="Normal 2 3 2 8 2" xfId="16588"/>
    <cellStyle name="Normal 2 3 2 9" xfId="16589"/>
    <cellStyle name="Normal 2 3 2 9 2" xfId="16590"/>
    <cellStyle name="Normal 2 3 3" xfId="1899"/>
    <cellStyle name="Normal 2 3 3 2" xfId="2585"/>
    <cellStyle name="Normal 2 3 3 2 2" xfId="16591"/>
    <cellStyle name="Normal 2 3 3 2 2 2" xfId="16592"/>
    <cellStyle name="Normal 2 3 3 2 2 2 2" xfId="16593"/>
    <cellStyle name="Normal 2 3 3 2 2 3" xfId="16594"/>
    <cellStyle name="Normal 2 3 3 2 2 3 2" xfId="16595"/>
    <cellStyle name="Normal 2 3 3 2 2 4" xfId="16596"/>
    <cellStyle name="Normal 2 3 3 2 3" xfId="16597"/>
    <cellStyle name="Normal 2 3 3 2 3 2" xfId="16598"/>
    <cellStyle name="Normal 2 3 3 2 4" xfId="16599"/>
    <cellStyle name="Normal 2 3 3 2 4 2" xfId="16600"/>
    <cellStyle name="Normal 2 3 3 2 5" xfId="16601"/>
    <cellStyle name="Normal 2 3 3 2 5 2" xfId="16602"/>
    <cellStyle name="Normal 2 3 3 2 6" xfId="16603"/>
    <cellStyle name="Normal 2 3 3 3" xfId="16604"/>
    <cellStyle name="Normal 2 3 3 3 2" xfId="16605"/>
    <cellStyle name="Normal 2 3 3 3 2 2" xfId="16606"/>
    <cellStyle name="Normal 2 3 3 3 2 2 2" xfId="16607"/>
    <cellStyle name="Normal 2 3 3 3 2 3" xfId="16608"/>
    <cellStyle name="Normal 2 3 3 3 2 3 2" xfId="16609"/>
    <cellStyle name="Normal 2 3 3 3 2 4" xfId="16610"/>
    <cellStyle name="Normal 2 3 3 3 3" xfId="16611"/>
    <cellStyle name="Normal 2 3 3 3 3 2" xfId="16612"/>
    <cellStyle name="Normal 2 3 3 3 4" xfId="16613"/>
    <cellStyle name="Normal 2 3 3 3 4 2" xfId="16614"/>
    <cellStyle name="Normal 2 3 3 3 5" xfId="16615"/>
    <cellStyle name="Normal 2 3 3 4" xfId="16616"/>
    <cellStyle name="Normal 2 3 3 4 2" xfId="16617"/>
    <cellStyle name="Normal 2 3 3 4 2 2" xfId="16618"/>
    <cellStyle name="Normal 2 3 3 4 3" xfId="16619"/>
    <cellStyle name="Normal 2 3 3 4 3 2" xfId="16620"/>
    <cellStyle name="Normal 2 3 3 4 4" xfId="16621"/>
    <cellStyle name="Normal 2 3 3 5" xfId="16622"/>
    <cellStyle name="Normal 2 3 3 5 2" xfId="16623"/>
    <cellStyle name="Normal 2 3 3 6" xfId="16624"/>
    <cellStyle name="Normal 2 3 3 6 2" xfId="16625"/>
    <cellStyle name="Normal 2 3 3 7" xfId="16626"/>
    <cellStyle name="Normal 2 3 3 7 2" xfId="16627"/>
    <cellStyle name="Normal 2 3 3 8" xfId="16628"/>
    <cellStyle name="Normal 2 3 4" xfId="1900"/>
    <cellStyle name="Normal 2 3 4 2" xfId="2586"/>
    <cellStyle name="Normal 2 3 4 2 2" xfId="16629"/>
    <cellStyle name="Normal 2 3 4 2 2 2" xfId="16630"/>
    <cellStyle name="Normal 2 3 4 2 2 2 2" xfId="16631"/>
    <cellStyle name="Normal 2 3 4 2 2 3" xfId="16632"/>
    <cellStyle name="Normal 2 3 4 2 2 3 2" xfId="16633"/>
    <cellStyle name="Normal 2 3 4 2 2 4" xfId="16634"/>
    <cellStyle name="Normal 2 3 4 2 3" xfId="16635"/>
    <cellStyle name="Normal 2 3 4 2 3 2" xfId="16636"/>
    <cellStyle name="Normal 2 3 4 2 4" xfId="16637"/>
    <cellStyle name="Normal 2 3 4 2 4 2" xfId="16638"/>
    <cellStyle name="Normal 2 3 4 2 5" xfId="16639"/>
    <cellStyle name="Normal 2 3 4 2 5 2" xfId="16640"/>
    <cellStyle name="Normal 2 3 4 2 6" xfId="16641"/>
    <cellStyle name="Normal 2 3 4 3" xfId="16642"/>
    <cellStyle name="Normal 2 3 4 3 2" xfId="16643"/>
    <cellStyle name="Normal 2 3 4 3 2 2" xfId="16644"/>
    <cellStyle name="Normal 2 3 4 3 2 2 2" xfId="16645"/>
    <cellStyle name="Normal 2 3 4 3 2 3" xfId="16646"/>
    <cellStyle name="Normal 2 3 4 3 2 3 2" xfId="16647"/>
    <cellStyle name="Normal 2 3 4 3 2 4" xfId="16648"/>
    <cellStyle name="Normal 2 3 4 3 3" xfId="16649"/>
    <cellStyle name="Normal 2 3 4 3 3 2" xfId="16650"/>
    <cellStyle name="Normal 2 3 4 3 4" xfId="16651"/>
    <cellStyle name="Normal 2 3 4 3 4 2" xfId="16652"/>
    <cellStyle name="Normal 2 3 4 3 5" xfId="16653"/>
    <cellStyle name="Normal 2 3 4 4" xfId="16654"/>
    <cellStyle name="Normal 2 3 4 4 2" xfId="16655"/>
    <cellStyle name="Normal 2 3 4 4 2 2" xfId="16656"/>
    <cellStyle name="Normal 2 3 4 4 3" xfId="16657"/>
    <cellStyle name="Normal 2 3 4 4 3 2" xfId="16658"/>
    <cellStyle name="Normal 2 3 4 4 4" xfId="16659"/>
    <cellStyle name="Normal 2 3 4 5" xfId="16660"/>
    <cellStyle name="Normal 2 3 4 5 2" xfId="16661"/>
    <cellStyle name="Normal 2 3 4 6" xfId="16662"/>
    <cellStyle name="Normal 2 3 4 6 2" xfId="16663"/>
    <cellStyle name="Normal 2 3 4 7" xfId="16664"/>
    <cellStyle name="Normal 2 3 4 7 2" xfId="16665"/>
    <cellStyle name="Normal 2 3 4 8" xfId="16666"/>
    <cellStyle name="Normal 2 3 5" xfId="16667"/>
    <cellStyle name="Normal 2 3 5 2" xfId="16668"/>
    <cellStyle name="Normal 2 3 5 2 2" xfId="16669"/>
    <cellStyle name="Normal 2 3 5 2 2 2" xfId="16670"/>
    <cellStyle name="Normal 2 3 5 2 3" xfId="16671"/>
    <cellStyle name="Normal 2 3 5 2 3 2" xfId="16672"/>
    <cellStyle name="Normal 2 3 5 2 4" xfId="16673"/>
    <cellStyle name="Normal 2 3 5 3" xfId="16674"/>
    <cellStyle name="Normal 2 3 5 3 2" xfId="16675"/>
    <cellStyle name="Normal 2 3 5 4" xfId="16676"/>
    <cellStyle name="Normal 2 3 5 4 2" xfId="16677"/>
    <cellStyle name="Normal 2 3 5 5" xfId="16678"/>
    <cellStyle name="Normal 2 4" xfId="440"/>
    <cellStyle name="Normal 2 4 10" xfId="16679"/>
    <cellStyle name="Normal 2 4 10 2" xfId="16680"/>
    <cellStyle name="Normal 2 4 11" xfId="16681"/>
    <cellStyle name="Normal 2 4 11 2" xfId="16682"/>
    <cellStyle name="Normal 2 4 12" xfId="16683"/>
    <cellStyle name="Normal 2 4 12 2" xfId="16684"/>
    <cellStyle name="Normal 2 4 2" xfId="809"/>
    <cellStyle name="Normal 2 4 2 10" xfId="16685"/>
    <cellStyle name="Normal 2 4 2 2" xfId="2588"/>
    <cellStyle name="Normal 2 4 2 2 2" xfId="3358"/>
    <cellStyle name="Normal 2 4 2 2 2 2" xfId="16686"/>
    <cellStyle name="Normal 2 4 2 2 2 2 2" xfId="16687"/>
    <cellStyle name="Normal 2 4 2 2 2 3" xfId="16688"/>
    <cellStyle name="Normal 2 4 2 2 2 3 2" xfId="16689"/>
    <cellStyle name="Normal 2 4 2 2 2 4" xfId="16690"/>
    <cellStyle name="Normal 2 4 2 2 3" xfId="16691"/>
    <cellStyle name="Normal 2 4 2 2 3 2" xfId="16692"/>
    <cellStyle name="Normal 2 4 2 2 4" xfId="16693"/>
    <cellStyle name="Normal 2 4 2 2 4 2" xfId="16694"/>
    <cellStyle name="Normal 2 4 2 2 5" xfId="16695"/>
    <cellStyle name="Normal 2 4 2 2 5 2" xfId="16696"/>
    <cellStyle name="Normal 2 4 2 2 6" xfId="16697"/>
    <cellStyle name="Normal 2 4 2 3" xfId="1902"/>
    <cellStyle name="Normal 2 4 2 3 2" xfId="16698"/>
    <cellStyle name="Normal 2 4 2 3 2 2" xfId="16699"/>
    <cellStyle name="Normal 2 4 2 3 2 2 2" xfId="16700"/>
    <cellStyle name="Normal 2 4 2 3 2 3" xfId="16701"/>
    <cellStyle name="Normal 2 4 2 3 2 3 2" xfId="16702"/>
    <cellStyle name="Normal 2 4 2 3 2 4" xfId="16703"/>
    <cellStyle name="Normal 2 4 2 3 3" xfId="16704"/>
    <cellStyle name="Normal 2 4 2 3 3 2" xfId="16705"/>
    <cellStyle name="Normal 2 4 2 3 4" xfId="16706"/>
    <cellStyle name="Normal 2 4 2 3 4 2" xfId="16707"/>
    <cellStyle name="Normal 2 4 2 3 5" xfId="16708"/>
    <cellStyle name="Normal 2 4 2 4" xfId="3107"/>
    <cellStyle name="Normal 2 4 2 4 2" xfId="16709"/>
    <cellStyle name="Normal 2 4 2 4 2 2" xfId="16710"/>
    <cellStyle name="Normal 2 4 2 4 3" xfId="16711"/>
    <cellStyle name="Normal 2 4 2 4 3 2" xfId="16712"/>
    <cellStyle name="Normal 2 4 2 4 4" xfId="16713"/>
    <cellStyle name="Normal 2 4 2 5" xfId="16714"/>
    <cellStyle name="Normal 2 4 2 5 2" xfId="16715"/>
    <cellStyle name="Normal 2 4 2 6" xfId="16716"/>
    <cellStyle name="Normal 2 4 2 6 2" xfId="16717"/>
    <cellStyle name="Normal 2 4 2 7" xfId="16718"/>
    <cellStyle name="Normal 2 4 2 7 2" xfId="16719"/>
    <cellStyle name="Normal 2 4 2 8" xfId="16720"/>
    <cellStyle name="Normal 2 4 2 8 2" xfId="16721"/>
    <cellStyle name="Normal 2 4 2 9" xfId="16722"/>
    <cellStyle name="Normal 2 4 3" xfId="634"/>
    <cellStyle name="Normal 2 4 3 2" xfId="2587"/>
    <cellStyle name="Normal 2 4 3 2 2" xfId="16723"/>
    <cellStyle name="Normal 2 4 3 2 2 2" xfId="16724"/>
    <cellStyle name="Normal 2 4 3 2 2 2 2" xfId="16725"/>
    <cellStyle name="Normal 2 4 3 2 2 3" xfId="16726"/>
    <cellStyle name="Normal 2 4 3 2 2 3 2" xfId="16727"/>
    <cellStyle name="Normal 2 4 3 2 2 4" xfId="16728"/>
    <cellStyle name="Normal 2 4 3 2 3" xfId="16729"/>
    <cellStyle name="Normal 2 4 3 2 3 2" xfId="16730"/>
    <cellStyle name="Normal 2 4 3 2 4" xfId="16731"/>
    <cellStyle name="Normal 2 4 3 2 4 2" xfId="16732"/>
    <cellStyle name="Normal 2 4 3 2 5" xfId="16733"/>
    <cellStyle name="Normal 2 4 3 2 5 2" xfId="16734"/>
    <cellStyle name="Normal 2 4 3 2 6" xfId="16735"/>
    <cellStyle name="Normal 2 4 3 3" xfId="1901"/>
    <cellStyle name="Normal 2 4 3 3 2" xfId="16736"/>
    <cellStyle name="Normal 2 4 3 3 2 2" xfId="16737"/>
    <cellStyle name="Normal 2 4 3 3 3" xfId="16738"/>
    <cellStyle name="Normal 2 4 3 3 3 2" xfId="16739"/>
    <cellStyle name="Normal 2 4 3 3 4" xfId="16740"/>
    <cellStyle name="Normal 2 4 3 4" xfId="2972"/>
    <cellStyle name="Normal 2 4 3 4 2" xfId="16741"/>
    <cellStyle name="Normal 2 4 3 5" xfId="16742"/>
    <cellStyle name="Normal 2 4 3 5 2" xfId="16743"/>
    <cellStyle name="Normal 2 4 3 6" xfId="16744"/>
    <cellStyle name="Normal 2 4 3 6 2" xfId="16745"/>
    <cellStyle name="Normal 2 4 3 7" xfId="16746"/>
    <cellStyle name="Normal 2 4 3 7 2" xfId="16747"/>
    <cellStyle name="Normal 2 4 3 8" xfId="16748"/>
    <cellStyle name="Normal 2 4 3 9" xfId="16749"/>
    <cellStyle name="Normal 2 4 4" xfId="1371"/>
    <cellStyle name="Normal 2 4 4 2" xfId="2270"/>
    <cellStyle name="Normal 2 4 4 2 2" xfId="16750"/>
    <cellStyle name="Normal 2 4 4 2 2 2" xfId="16751"/>
    <cellStyle name="Normal 2 4 4 2 2 2 2" xfId="16752"/>
    <cellStyle name="Normal 2 4 4 2 2 3" xfId="16753"/>
    <cellStyle name="Normal 2 4 4 2 2 3 2" xfId="16754"/>
    <cellStyle name="Normal 2 4 4 2 2 4" xfId="16755"/>
    <cellStyle name="Normal 2 4 4 2 3" xfId="16756"/>
    <cellStyle name="Normal 2 4 4 2 3 2" xfId="16757"/>
    <cellStyle name="Normal 2 4 4 2 4" xfId="16758"/>
    <cellStyle name="Normal 2 4 4 2 4 2" xfId="16759"/>
    <cellStyle name="Normal 2 4 4 2 5" xfId="16760"/>
    <cellStyle name="Normal 2 4 4 2 5 2" xfId="16761"/>
    <cellStyle name="Normal 2 4 4 2 6" xfId="16762"/>
    <cellStyle name="Normal 2 4 4 3" xfId="16763"/>
    <cellStyle name="Normal 2 4 4 3 2" xfId="16764"/>
    <cellStyle name="Normal 2 4 4 3 2 2" xfId="16765"/>
    <cellStyle name="Normal 2 4 4 3 3" xfId="16766"/>
    <cellStyle name="Normal 2 4 4 3 3 2" xfId="16767"/>
    <cellStyle name="Normal 2 4 4 3 4" xfId="16768"/>
    <cellStyle name="Normal 2 4 4 4" xfId="16769"/>
    <cellStyle name="Normal 2 4 4 4 2" xfId="16770"/>
    <cellStyle name="Normal 2 4 4 5" xfId="16771"/>
    <cellStyle name="Normal 2 4 4 5 2" xfId="16772"/>
    <cellStyle name="Normal 2 4 4 6" xfId="16773"/>
    <cellStyle name="Normal 2 4 4 6 2" xfId="16774"/>
    <cellStyle name="Normal 2 4 4 7" xfId="16775"/>
    <cellStyle name="Normal 2 4 5" xfId="2095"/>
    <cellStyle name="Normal 2 4 5 2" xfId="16776"/>
    <cellStyle name="Normal 2 4 5 2 2" xfId="16777"/>
    <cellStyle name="Normal 2 4 5 2 2 2" xfId="16778"/>
    <cellStyle name="Normal 2 4 5 2 3" xfId="16779"/>
    <cellStyle name="Normal 2 4 5 2 3 2" xfId="16780"/>
    <cellStyle name="Normal 2 4 5 2 4" xfId="16781"/>
    <cellStyle name="Normal 2 4 5 3" xfId="16782"/>
    <cellStyle name="Normal 2 4 5 3 2" xfId="16783"/>
    <cellStyle name="Normal 2 4 5 4" xfId="16784"/>
    <cellStyle name="Normal 2 4 5 4 2" xfId="16785"/>
    <cellStyle name="Normal 2 4 5 5" xfId="16786"/>
    <cellStyle name="Normal 2 4 5 5 2" xfId="16787"/>
    <cellStyle name="Normal 2 4 5 6" xfId="16788"/>
    <cellStyle name="Normal 2 4 6" xfId="1178"/>
    <cellStyle name="Normal 2 4 6 2" xfId="16789"/>
    <cellStyle name="Normal 2 4 6 2 2" xfId="16790"/>
    <cellStyle name="Normal 2 4 6 2 2 2" xfId="16791"/>
    <cellStyle name="Normal 2 4 6 2 3" xfId="16792"/>
    <cellStyle name="Normal 2 4 6 2 3 2" xfId="16793"/>
    <cellStyle name="Normal 2 4 6 2 4" xfId="16794"/>
    <cellStyle name="Normal 2 4 6 3" xfId="16795"/>
    <cellStyle name="Normal 2 4 6 3 2" xfId="16796"/>
    <cellStyle name="Normal 2 4 6 4" xfId="16797"/>
    <cellStyle name="Normal 2 4 6 4 2" xfId="16798"/>
    <cellStyle name="Normal 2 4 6 5" xfId="16799"/>
    <cellStyle name="Normal 2 4 7" xfId="16800"/>
    <cellStyle name="Normal 2 4 7 2" xfId="16801"/>
    <cellStyle name="Normal 2 4 7 2 2" xfId="16802"/>
    <cellStyle name="Normal 2 4 7 2 2 2" xfId="16803"/>
    <cellStyle name="Normal 2 4 7 2 3" xfId="16804"/>
    <cellStyle name="Normal 2 4 7 2 3 2" xfId="16805"/>
    <cellStyle name="Normal 2 4 7 2 4" xfId="16806"/>
    <cellStyle name="Normal 2 4 7 3" xfId="16807"/>
    <cellStyle name="Normal 2 4 7 3 2" xfId="16808"/>
    <cellStyle name="Normal 2 4 7 4" xfId="16809"/>
    <cellStyle name="Normal 2 4 7 4 2" xfId="16810"/>
    <cellStyle name="Normal 2 4 7 5" xfId="16811"/>
    <cellStyle name="Normal 2 4 8" xfId="16812"/>
    <cellStyle name="Normal 2 4 8 2" xfId="16813"/>
    <cellStyle name="Normal 2 4 8 2 2" xfId="16814"/>
    <cellStyle name="Normal 2 4 8 3" xfId="16815"/>
    <cellStyle name="Normal 2 4 8 3 2" xfId="16816"/>
    <cellStyle name="Normal 2 4 8 4" xfId="16817"/>
    <cellStyle name="Normal 2 4 9" xfId="16818"/>
    <cellStyle name="Normal 2 4 9 2" xfId="16819"/>
    <cellStyle name="Normal 2 5" xfId="1038"/>
    <cellStyle name="Normal 2 5 2" xfId="1314"/>
    <cellStyle name="Normal 2 5 3" xfId="16820"/>
    <cellStyle name="Normal 2 6" xfId="16821"/>
    <cellStyle name="Normal 2 6 2" xfId="16822"/>
    <cellStyle name="Normal 2 6 2 2" xfId="16823"/>
    <cellStyle name="Normal 2 6 2 2 2" xfId="16824"/>
    <cellStyle name="Normal 2 6 2 3" xfId="16825"/>
    <cellStyle name="Normal 2 6 2 3 2" xfId="16826"/>
    <cellStyle name="Normal 2 6 2 4" xfId="16827"/>
    <cellStyle name="Normal 2 6 3" xfId="16828"/>
    <cellStyle name="Normal 2 6 3 2" xfId="16829"/>
    <cellStyle name="Normal 2 6 4" xfId="16830"/>
    <cellStyle name="Normal 2 6 4 2" xfId="16831"/>
    <cellStyle name="Normal 2 6 5" xfId="16832"/>
    <cellStyle name="Normal 2 6 5 2" xfId="16833"/>
    <cellStyle name="Normal 2 6 6" xfId="16834"/>
    <cellStyle name="Normal 2 7" xfId="16835"/>
    <cellStyle name="Normal 20" xfId="295"/>
    <cellStyle name="Normal 20 2" xfId="1903"/>
    <cellStyle name="Normal 20 3" xfId="16836"/>
    <cellStyle name="Normal 200" xfId="1315"/>
    <cellStyle name="Normal 200 10" xfId="16837"/>
    <cellStyle name="Normal 200 10 2" xfId="16838"/>
    <cellStyle name="Normal 200 2" xfId="1904"/>
    <cellStyle name="Normal 200 2 2" xfId="2589"/>
    <cellStyle name="Normal 200 2 2 2" xfId="16839"/>
    <cellStyle name="Normal 200 2 2 2 2" xfId="16840"/>
    <cellStyle name="Normal 200 2 2 2 2 2" xfId="16841"/>
    <cellStyle name="Normal 200 2 2 2 3" xfId="16842"/>
    <cellStyle name="Normal 200 2 2 2 3 2" xfId="16843"/>
    <cellStyle name="Normal 200 2 2 2 4" xfId="16844"/>
    <cellStyle name="Normal 200 2 2 3" xfId="16845"/>
    <cellStyle name="Normal 200 2 2 3 2" xfId="16846"/>
    <cellStyle name="Normal 200 2 2 4" xfId="16847"/>
    <cellStyle name="Normal 200 2 2 4 2" xfId="16848"/>
    <cellStyle name="Normal 200 2 2 5" xfId="16849"/>
    <cellStyle name="Normal 200 2 2 5 2" xfId="16850"/>
    <cellStyle name="Normal 200 2 2 6" xfId="16851"/>
    <cellStyle name="Normal 200 2 3" xfId="16852"/>
    <cellStyle name="Normal 200 2 3 2" xfId="16853"/>
    <cellStyle name="Normal 200 2 3 2 2" xfId="16854"/>
    <cellStyle name="Normal 200 2 3 3" xfId="16855"/>
    <cellStyle name="Normal 200 2 3 3 2" xfId="16856"/>
    <cellStyle name="Normal 200 2 3 4" xfId="16857"/>
    <cellStyle name="Normal 200 2 4" xfId="16858"/>
    <cellStyle name="Normal 200 2 4 2" xfId="16859"/>
    <cellStyle name="Normal 200 2 5" xfId="16860"/>
    <cellStyle name="Normal 200 2 5 2" xfId="16861"/>
    <cellStyle name="Normal 200 2 6" xfId="16862"/>
    <cellStyle name="Normal 200 2 6 2" xfId="16863"/>
    <cellStyle name="Normal 200 2 7" xfId="16864"/>
    <cellStyle name="Normal 200 3" xfId="1493"/>
    <cellStyle name="Normal 200 3 2" xfId="2392"/>
    <cellStyle name="Normal 200 3 2 2" xfId="16865"/>
    <cellStyle name="Normal 200 3 2 2 2" xfId="16866"/>
    <cellStyle name="Normal 200 3 2 2 2 2" xfId="16867"/>
    <cellStyle name="Normal 200 3 2 2 3" xfId="16868"/>
    <cellStyle name="Normal 200 3 2 2 3 2" xfId="16869"/>
    <cellStyle name="Normal 200 3 2 2 4" xfId="16870"/>
    <cellStyle name="Normal 200 3 2 3" xfId="16871"/>
    <cellStyle name="Normal 200 3 2 3 2" xfId="16872"/>
    <cellStyle name="Normal 200 3 2 4" xfId="16873"/>
    <cellStyle name="Normal 200 3 2 4 2" xfId="16874"/>
    <cellStyle name="Normal 200 3 2 5" xfId="16875"/>
    <cellStyle name="Normal 200 3 2 5 2" xfId="16876"/>
    <cellStyle name="Normal 200 3 2 6" xfId="16877"/>
    <cellStyle name="Normal 200 3 3" xfId="16878"/>
    <cellStyle name="Normal 200 3 3 2" xfId="16879"/>
    <cellStyle name="Normal 200 3 3 2 2" xfId="16880"/>
    <cellStyle name="Normal 200 3 3 3" xfId="16881"/>
    <cellStyle name="Normal 200 3 3 3 2" xfId="16882"/>
    <cellStyle name="Normal 200 3 3 4" xfId="16883"/>
    <cellStyle name="Normal 200 3 4" xfId="16884"/>
    <cellStyle name="Normal 200 3 4 2" xfId="16885"/>
    <cellStyle name="Normal 200 3 5" xfId="16886"/>
    <cellStyle name="Normal 200 3 5 2" xfId="16887"/>
    <cellStyle name="Normal 200 3 6" xfId="16888"/>
    <cellStyle name="Normal 200 3 6 2" xfId="16889"/>
    <cellStyle name="Normal 200 3 7" xfId="16890"/>
    <cellStyle name="Normal 200 4" xfId="2217"/>
    <cellStyle name="Normal 200 4 2" xfId="16891"/>
    <cellStyle name="Normal 200 4 2 2" xfId="16892"/>
    <cellStyle name="Normal 200 4 2 2 2" xfId="16893"/>
    <cellStyle name="Normal 200 4 2 3" xfId="16894"/>
    <cellStyle name="Normal 200 4 2 3 2" xfId="16895"/>
    <cellStyle name="Normal 200 4 2 4" xfId="16896"/>
    <cellStyle name="Normal 200 4 3" xfId="16897"/>
    <cellStyle name="Normal 200 4 3 2" xfId="16898"/>
    <cellStyle name="Normal 200 4 4" xfId="16899"/>
    <cellStyle name="Normal 200 4 4 2" xfId="16900"/>
    <cellStyle name="Normal 200 4 5" xfId="16901"/>
    <cellStyle name="Normal 200 4 5 2" xfId="16902"/>
    <cellStyle name="Normal 200 4 6" xfId="16903"/>
    <cellStyle name="Normal 200 5" xfId="16904"/>
    <cellStyle name="Normal 200 5 2" xfId="16905"/>
    <cellStyle name="Normal 200 5 2 2" xfId="16906"/>
    <cellStyle name="Normal 200 5 2 2 2" xfId="16907"/>
    <cellStyle name="Normal 200 5 2 3" xfId="16908"/>
    <cellStyle name="Normal 200 5 2 3 2" xfId="16909"/>
    <cellStyle name="Normal 200 5 2 4" xfId="16910"/>
    <cellStyle name="Normal 200 5 3" xfId="16911"/>
    <cellStyle name="Normal 200 5 3 2" xfId="16912"/>
    <cellStyle name="Normal 200 5 4" xfId="16913"/>
    <cellStyle name="Normal 200 5 4 2" xfId="16914"/>
    <cellStyle name="Normal 200 5 5" xfId="16915"/>
    <cellStyle name="Normal 200 6" xfId="16916"/>
    <cellStyle name="Normal 200 6 2" xfId="16917"/>
    <cellStyle name="Normal 200 6 2 2" xfId="16918"/>
    <cellStyle name="Normal 200 6 3" xfId="16919"/>
    <cellStyle name="Normal 200 6 3 2" xfId="16920"/>
    <cellStyle name="Normal 200 6 4" xfId="16921"/>
    <cellStyle name="Normal 200 7" xfId="16922"/>
    <cellStyle name="Normal 200 7 2" xfId="16923"/>
    <cellStyle name="Normal 200 8" xfId="16924"/>
    <cellStyle name="Normal 200 8 2" xfId="16925"/>
    <cellStyle name="Normal 200 9" xfId="16926"/>
    <cellStyle name="Normal 200 9 2" xfId="16927"/>
    <cellStyle name="Normal 201" xfId="1318"/>
    <cellStyle name="Normal 201 10" xfId="16928"/>
    <cellStyle name="Normal 201 10 2" xfId="16929"/>
    <cellStyle name="Normal 201 2" xfId="1905"/>
    <cellStyle name="Normal 201 2 2" xfId="2590"/>
    <cellStyle name="Normal 201 2 2 2" xfId="16930"/>
    <cellStyle name="Normal 201 2 2 2 2" xfId="16931"/>
    <cellStyle name="Normal 201 2 2 2 2 2" xfId="16932"/>
    <cellStyle name="Normal 201 2 2 2 3" xfId="16933"/>
    <cellStyle name="Normal 201 2 2 2 3 2" xfId="16934"/>
    <cellStyle name="Normal 201 2 2 2 4" xfId="16935"/>
    <cellStyle name="Normal 201 2 2 3" xfId="16936"/>
    <cellStyle name="Normal 201 2 2 3 2" xfId="16937"/>
    <cellStyle name="Normal 201 2 2 4" xfId="16938"/>
    <cellStyle name="Normal 201 2 2 4 2" xfId="16939"/>
    <cellStyle name="Normal 201 2 2 5" xfId="16940"/>
    <cellStyle name="Normal 201 2 2 5 2" xfId="16941"/>
    <cellStyle name="Normal 201 2 2 6" xfId="16942"/>
    <cellStyle name="Normal 201 2 3" xfId="16943"/>
    <cellStyle name="Normal 201 2 3 2" xfId="16944"/>
    <cellStyle name="Normal 201 2 3 2 2" xfId="16945"/>
    <cellStyle name="Normal 201 2 3 3" xfId="16946"/>
    <cellStyle name="Normal 201 2 3 3 2" xfId="16947"/>
    <cellStyle name="Normal 201 2 3 4" xfId="16948"/>
    <cellStyle name="Normal 201 2 4" xfId="16949"/>
    <cellStyle name="Normal 201 2 4 2" xfId="16950"/>
    <cellStyle name="Normal 201 2 5" xfId="16951"/>
    <cellStyle name="Normal 201 2 5 2" xfId="16952"/>
    <cellStyle name="Normal 201 2 6" xfId="16953"/>
    <cellStyle name="Normal 201 2 6 2" xfId="16954"/>
    <cellStyle name="Normal 201 2 7" xfId="16955"/>
    <cellStyle name="Normal 201 3" xfId="1496"/>
    <cellStyle name="Normal 201 3 2" xfId="2395"/>
    <cellStyle name="Normal 201 3 2 2" xfId="16956"/>
    <cellStyle name="Normal 201 3 2 2 2" xfId="16957"/>
    <cellStyle name="Normal 201 3 2 2 2 2" xfId="16958"/>
    <cellStyle name="Normal 201 3 2 2 3" xfId="16959"/>
    <cellStyle name="Normal 201 3 2 2 3 2" xfId="16960"/>
    <cellStyle name="Normal 201 3 2 2 4" xfId="16961"/>
    <cellStyle name="Normal 201 3 2 3" xfId="16962"/>
    <cellStyle name="Normal 201 3 2 3 2" xfId="16963"/>
    <cellStyle name="Normal 201 3 2 4" xfId="16964"/>
    <cellStyle name="Normal 201 3 2 4 2" xfId="16965"/>
    <cellStyle name="Normal 201 3 2 5" xfId="16966"/>
    <cellStyle name="Normal 201 3 2 5 2" xfId="16967"/>
    <cellStyle name="Normal 201 3 2 6" xfId="16968"/>
    <cellStyle name="Normal 201 3 3" xfId="16969"/>
    <cellStyle name="Normal 201 3 3 2" xfId="16970"/>
    <cellStyle name="Normal 201 3 3 2 2" xfId="16971"/>
    <cellStyle name="Normal 201 3 3 3" xfId="16972"/>
    <cellStyle name="Normal 201 3 3 3 2" xfId="16973"/>
    <cellStyle name="Normal 201 3 3 4" xfId="16974"/>
    <cellStyle name="Normal 201 3 4" xfId="16975"/>
    <cellStyle name="Normal 201 3 4 2" xfId="16976"/>
    <cellStyle name="Normal 201 3 5" xfId="16977"/>
    <cellStyle name="Normal 201 3 5 2" xfId="16978"/>
    <cellStyle name="Normal 201 3 6" xfId="16979"/>
    <cellStyle name="Normal 201 3 6 2" xfId="16980"/>
    <cellStyle name="Normal 201 3 7" xfId="16981"/>
    <cellStyle name="Normal 201 4" xfId="2220"/>
    <cellStyle name="Normal 201 4 2" xfId="16982"/>
    <cellStyle name="Normal 201 4 2 2" xfId="16983"/>
    <cellStyle name="Normal 201 4 2 2 2" xfId="16984"/>
    <cellStyle name="Normal 201 4 2 3" xfId="16985"/>
    <cellStyle name="Normal 201 4 2 3 2" xfId="16986"/>
    <cellStyle name="Normal 201 4 2 4" xfId="16987"/>
    <cellStyle name="Normal 201 4 3" xfId="16988"/>
    <cellStyle name="Normal 201 4 3 2" xfId="16989"/>
    <cellStyle name="Normal 201 4 4" xfId="16990"/>
    <cellStyle name="Normal 201 4 4 2" xfId="16991"/>
    <cellStyle name="Normal 201 4 5" xfId="16992"/>
    <cellStyle name="Normal 201 4 5 2" xfId="16993"/>
    <cellStyle name="Normal 201 4 6" xfId="16994"/>
    <cellStyle name="Normal 201 5" xfId="16995"/>
    <cellStyle name="Normal 201 5 2" xfId="16996"/>
    <cellStyle name="Normal 201 5 2 2" xfId="16997"/>
    <cellStyle name="Normal 201 5 2 2 2" xfId="16998"/>
    <cellStyle name="Normal 201 5 2 3" xfId="16999"/>
    <cellStyle name="Normal 201 5 2 3 2" xfId="17000"/>
    <cellStyle name="Normal 201 5 2 4" xfId="17001"/>
    <cellStyle name="Normal 201 5 3" xfId="17002"/>
    <cellStyle name="Normal 201 5 3 2" xfId="17003"/>
    <cellStyle name="Normal 201 5 4" xfId="17004"/>
    <cellStyle name="Normal 201 5 4 2" xfId="17005"/>
    <cellStyle name="Normal 201 5 5" xfId="17006"/>
    <cellStyle name="Normal 201 6" xfId="17007"/>
    <cellStyle name="Normal 201 6 2" xfId="17008"/>
    <cellStyle name="Normal 201 6 2 2" xfId="17009"/>
    <cellStyle name="Normal 201 6 3" xfId="17010"/>
    <cellStyle name="Normal 201 6 3 2" xfId="17011"/>
    <cellStyle name="Normal 201 6 4" xfId="17012"/>
    <cellStyle name="Normal 201 7" xfId="17013"/>
    <cellStyle name="Normal 201 7 2" xfId="17014"/>
    <cellStyle name="Normal 201 8" xfId="17015"/>
    <cellStyle name="Normal 201 8 2" xfId="17016"/>
    <cellStyle name="Normal 201 9" xfId="17017"/>
    <cellStyle name="Normal 201 9 2" xfId="17018"/>
    <cellStyle name="Normal 202" xfId="1330"/>
    <cellStyle name="Normal 202 10" xfId="17019"/>
    <cellStyle name="Normal 202 10 2" xfId="17020"/>
    <cellStyle name="Normal 202 2" xfId="1906"/>
    <cellStyle name="Normal 202 2 2" xfId="2591"/>
    <cellStyle name="Normal 202 2 2 2" xfId="17021"/>
    <cellStyle name="Normal 202 2 2 2 2" xfId="17022"/>
    <cellStyle name="Normal 202 2 2 2 2 2" xfId="17023"/>
    <cellStyle name="Normal 202 2 2 2 3" xfId="17024"/>
    <cellStyle name="Normal 202 2 2 2 3 2" xfId="17025"/>
    <cellStyle name="Normal 202 2 2 2 4" xfId="17026"/>
    <cellStyle name="Normal 202 2 2 3" xfId="17027"/>
    <cellStyle name="Normal 202 2 2 3 2" xfId="17028"/>
    <cellStyle name="Normal 202 2 2 4" xfId="17029"/>
    <cellStyle name="Normal 202 2 2 4 2" xfId="17030"/>
    <cellStyle name="Normal 202 2 2 5" xfId="17031"/>
    <cellStyle name="Normal 202 2 2 5 2" xfId="17032"/>
    <cellStyle name="Normal 202 2 2 6" xfId="17033"/>
    <cellStyle name="Normal 202 2 3" xfId="17034"/>
    <cellStyle name="Normal 202 2 3 2" xfId="17035"/>
    <cellStyle name="Normal 202 2 3 2 2" xfId="17036"/>
    <cellStyle name="Normal 202 2 3 3" xfId="17037"/>
    <cellStyle name="Normal 202 2 3 3 2" xfId="17038"/>
    <cellStyle name="Normal 202 2 3 4" xfId="17039"/>
    <cellStyle name="Normal 202 2 4" xfId="17040"/>
    <cellStyle name="Normal 202 2 4 2" xfId="17041"/>
    <cellStyle name="Normal 202 2 5" xfId="17042"/>
    <cellStyle name="Normal 202 2 5 2" xfId="17043"/>
    <cellStyle name="Normal 202 2 6" xfId="17044"/>
    <cellStyle name="Normal 202 2 6 2" xfId="17045"/>
    <cellStyle name="Normal 202 2 7" xfId="17046"/>
    <cellStyle name="Normal 202 3" xfId="1508"/>
    <cellStyle name="Normal 202 3 2" xfId="2407"/>
    <cellStyle name="Normal 202 3 2 2" xfId="17047"/>
    <cellStyle name="Normal 202 3 2 2 2" xfId="17048"/>
    <cellStyle name="Normal 202 3 2 2 2 2" xfId="17049"/>
    <cellStyle name="Normal 202 3 2 2 3" xfId="17050"/>
    <cellStyle name="Normal 202 3 2 2 3 2" xfId="17051"/>
    <cellStyle name="Normal 202 3 2 2 4" xfId="17052"/>
    <cellStyle name="Normal 202 3 2 3" xfId="17053"/>
    <cellStyle name="Normal 202 3 2 3 2" xfId="17054"/>
    <cellStyle name="Normal 202 3 2 4" xfId="17055"/>
    <cellStyle name="Normal 202 3 2 4 2" xfId="17056"/>
    <cellStyle name="Normal 202 3 2 5" xfId="17057"/>
    <cellStyle name="Normal 202 3 2 5 2" xfId="17058"/>
    <cellStyle name="Normal 202 3 2 6" xfId="17059"/>
    <cellStyle name="Normal 202 3 3" xfId="17060"/>
    <cellStyle name="Normal 202 3 3 2" xfId="17061"/>
    <cellStyle name="Normal 202 3 3 2 2" xfId="17062"/>
    <cellStyle name="Normal 202 3 3 3" xfId="17063"/>
    <cellStyle name="Normal 202 3 3 3 2" xfId="17064"/>
    <cellStyle name="Normal 202 3 3 4" xfId="17065"/>
    <cellStyle name="Normal 202 3 4" xfId="17066"/>
    <cellStyle name="Normal 202 3 4 2" xfId="17067"/>
    <cellStyle name="Normal 202 3 5" xfId="17068"/>
    <cellStyle name="Normal 202 3 5 2" xfId="17069"/>
    <cellStyle name="Normal 202 3 6" xfId="17070"/>
    <cellStyle name="Normal 202 3 6 2" xfId="17071"/>
    <cellStyle name="Normal 202 3 7" xfId="17072"/>
    <cellStyle name="Normal 202 4" xfId="2232"/>
    <cellStyle name="Normal 202 4 2" xfId="17073"/>
    <cellStyle name="Normal 202 4 2 2" xfId="17074"/>
    <cellStyle name="Normal 202 4 2 2 2" xfId="17075"/>
    <cellStyle name="Normal 202 4 2 3" xfId="17076"/>
    <cellStyle name="Normal 202 4 2 3 2" xfId="17077"/>
    <cellStyle name="Normal 202 4 2 4" xfId="17078"/>
    <cellStyle name="Normal 202 4 3" xfId="17079"/>
    <cellStyle name="Normal 202 4 3 2" xfId="17080"/>
    <cellStyle name="Normal 202 4 4" xfId="17081"/>
    <cellStyle name="Normal 202 4 4 2" xfId="17082"/>
    <cellStyle name="Normal 202 4 5" xfId="17083"/>
    <cellStyle name="Normal 202 4 5 2" xfId="17084"/>
    <cellStyle name="Normal 202 4 6" xfId="17085"/>
    <cellStyle name="Normal 202 5" xfId="17086"/>
    <cellStyle name="Normal 202 5 2" xfId="17087"/>
    <cellStyle name="Normal 202 5 2 2" xfId="17088"/>
    <cellStyle name="Normal 202 5 2 2 2" xfId="17089"/>
    <cellStyle name="Normal 202 5 2 3" xfId="17090"/>
    <cellStyle name="Normal 202 5 2 3 2" xfId="17091"/>
    <cellStyle name="Normal 202 5 2 4" xfId="17092"/>
    <cellStyle name="Normal 202 5 3" xfId="17093"/>
    <cellStyle name="Normal 202 5 3 2" xfId="17094"/>
    <cellStyle name="Normal 202 5 4" xfId="17095"/>
    <cellStyle name="Normal 202 5 4 2" xfId="17096"/>
    <cellStyle name="Normal 202 5 5" xfId="17097"/>
    <cellStyle name="Normal 202 6" xfId="17098"/>
    <cellStyle name="Normal 202 6 2" xfId="17099"/>
    <cellStyle name="Normal 202 6 2 2" xfId="17100"/>
    <cellStyle name="Normal 202 6 3" xfId="17101"/>
    <cellStyle name="Normal 202 6 3 2" xfId="17102"/>
    <cellStyle name="Normal 202 6 4" xfId="17103"/>
    <cellStyle name="Normal 202 7" xfId="17104"/>
    <cellStyle name="Normal 202 7 2" xfId="17105"/>
    <cellStyle name="Normal 202 8" xfId="17106"/>
    <cellStyle name="Normal 202 8 2" xfId="17107"/>
    <cellStyle name="Normal 202 9" xfId="17108"/>
    <cellStyle name="Normal 202 9 2" xfId="17109"/>
    <cellStyle name="Normal 203" xfId="1323"/>
    <cellStyle name="Normal 203 10" xfId="17110"/>
    <cellStyle name="Normal 203 10 2" xfId="17111"/>
    <cellStyle name="Normal 203 2" xfId="1907"/>
    <cellStyle name="Normal 203 2 2" xfId="2592"/>
    <cellStyle name="Normal 203 2 2 2" xfId="17112"/>
    <cellStyle name="Normal 203 2 2 2 2" xfId="17113"/>
    <cellStyle name="Normal 203 2 2 2 2 2" xfId="17114"/>
    <cellStyle name="Normal 203 2 2 2 3" xfId="17115"/>
    <cellStyle name="Normal 203 2 2 2 3 2" xfId="17116"/>
    <cellStyle name="Normal 203 2 2 2 4" xfId="17117"/>
    <cellStyle name="Normal 203 2 2 3" xfId="17118"/>
    <cellStyle name="Normal 203 2 2 3 2" xfId="17119"/>
    <cellStyle name="Normal 203 2 2 4" xfId="17120"/>
    <cellStyle name="Normal 203 2 2 4 2" xfId="17121"/>
    <cellStyle name="Normal 203 2 2 5" xfId="17122"/>
    <cellStyle name="Normal 203 2 2 5 2" xfId="17123"/>
    <cellStyle name="Normal 203 2 2 6" xfId="17124"/>
    <cellStyle name="Normal 203 2 3" xfId="17125"/>
    <cellStyle name="Normal 203 2 3 2" xfId="17126"/>
    <cellStyle name="Normal 203 2 3 2 2" xfId="17127"/>
    <cellStyle name="Normal 203 2 3 3" xfId="17128"/>
    <cellStyle name="Normal 203 2 3 3 2" xfId="17129"/>
    <cellStyle name="Normal 203 2 3 4" xfId="17130"/>
    <cellStyle name="Normal 203 2 4" xfId="17131"/>
    <cellStyle name="Normal 203 2 4 2" xfId="17132"/>
    <cellStyle name="Normal 203 2 5" xfId="17133"/>
    <cellStyle name="Normal 203 2 5 2" xfId="17134"/>
    <cellStyle name="Normal 203 2 6" xfId="17135"/>
    <cellStyle name="Normal 203 2 6 2" xfId="17136"/>
    <cellStyle name="Normal 203 2 7" xfId="17137"/>
    <cellStyle name="Normal 203 3" xfId="1501"/>
    <cellStyle name="Normal 203 3 2" xfId="2400"/>
    <cellStyle name="Normal 203 3 2 2" xfId="17138"/>
    <cellStyle name="Normal 203 3 2 2 2" xfId="17139"/>
    <cellStyle name="Normal 203 3 2 2 2 2" xfId="17140"/>
    <cellStyle name="Normal 203 3 2 2 3" xfId="17141"/>
    <cellStyle name="Normal 203 3 2 2 3 2" xfId="17142"/>
    <cellStyle name="Normal 203 3 2 2 4" xfId="17143"/>
    <cellStyle name="Normal 203 3 2 3" xfId="17144"/>
    <cellStyle name="Normal 203 3 2 3 2" xfId="17145"/>
    <cellStyle name="Normal 203 3 2 4" xfId="17146"/>
    <cellStyle name="Normal 203 3 2 4 2" xfId="17147"/>
    <cellStyle name="Normal 203 3 2 5" xfId="17148"/>
    <cellStyle name="Normal 203 3 2 5 2" xfId="17149"/>
    <cellStyle name="Normal 203 3 2 6" xfId="17150"/>
    <cellStyle name="Normal 203 3 3" xfId="17151"/>
    <cellStyle name="Normal 203 3 3 2" xfId="17152"/>
    <cellStyle name="Normal 203 3 3 2 2" xfId="17153"/>
    <cellStyle name="Normal 203 3 3 3" xfId="17154"/>
    <cellStyle name="Normal 203 3 3 3 2" xfId="17155"/>
    <cellStyle name="Normal 203 3 3 4" xfId="17156"/>
    <cellStyle name="Normal 203 3 4" xfId="17157"/>
    <cellStyle name="Normal 203 3 4 2" xfId="17158"/>
    <cellStyle name="Normal 203 3 5" xfId="17159"/>
    <cellStyle name="Normal 203 3 5 2" xfId="17160"/>
    <cellStyle name="Normal 203 3 6" xfId="17161"/>
    <cellStyle name="Normal 203 3 6 2" xfId="17162"/>
    <cellStyle name="Normal 203 3 7" xfId="17163"/>
    <cellStyle name="Normal 203 4" xfId="2225"/>
    <cellStyle name="Normal 203 4 2" xfId="17164"/>
    <cellStyle name="Normal 203 4 2 2" xfId="17165"/>
    <cellStyle name="Normal 203 4 2 2 2" xfId="17166"/>
    <cellStyle name="Normal 203 4 2 3" xfId="17167"/>
    <cellStyle name="Normal 203 4 2 3 2" xfId="17168"/>
    <cellStyle name="Normal 203 4 2 4" xfId="17169"/>
    <cellStyle name="Normal 203 4 3" xfId="17170"/>
    <cellStyle name="Normal 203 4 3 2" xfId="17171"/>
    <cellStyle name="Normal 203 4 4" xfId="17172"/>
    <cellStyle name="Normal 203 4 4 2" xfId="17173"/>
    <cellStyle name="Normal 203 4 5" xfId="17174"/>
    <cellStyle name="Normal 203 4 5 2" xfId="17175"/>
    <cellStyle name="Normal 203 4 6" xfId="17176"/>
    <cellStyle name="Normal 203 5" xfId="17177"/>
    <cellStyle name="Normal 203 5 2" xfId="17178"/>
    <cellStyle name="Normal 203 5 2 2" xfId="17179"/>
    <cellStyle name="Normal 203 5 2 2 2" xfId="17180"/>
    <cellStyle name="Normal 203 5 2 3" xfId="17181"/>
    <cellStyle name="Normal 203 5 2 3 2" xfId="17182"/>
    <cellStyle name="Normal 203 5 2 4" xfId="17183"/>
    <cellStyle name="Normal 203 5 3" xfId="17184"/>
    <cellStyle name="Normal 203 5 3 2" xfId="17185"/>
    <cellStyle name="Normal 203 5 4" xfId="17186"/>
    <cellStyle name="Normal 203 5 4 2" xfId="17187"/>
    <cellStyle name="Normal 203 5 5" xfId="17188"/>
    <cellStyle name="Normal 203 6" xfId="17189"/>
    <cellStyle name="Normal 203 6 2" xfId="17190"/>
    <cellStyle name="Normal 203 6 2 2" xfId="17191"/>
    <cellStyle name="Normal 203 6 3" xfId="17192"/>
    <cellStyle name="Normal 203 6 3 2" xfId="17193"/>
    <cellStyle name="Normal 203 6 4" xfId="17194"/>
    <cellStyle name="Normal 203 7" xfId="17195"/>
    <cellStyle name="Normal 203 7 2" xfId="17196"/>
    <cellStyle name="Normal 203 8" xfId="17197"/>
    <cellStyle name="Normal 203 8 2" xfId="17198"/>
    <cellStyle name="Normal 203 9" xfId="17199"/>
    <cellStyle name="Normal 203 9 2" xfId="17200"/>
    <cellStyle name="Normal 204" xfId="1326"/>
    <cellStyle name="Normal 204 10" xfId="17201"/>
    <cellStyle name="Normal 204 10 2" xfId="17202"/>
    <cellStyle name="Normal 204 2" xfId="1908"/>
    <cellStyle name="Normal 204 2 2" xfId="2593"/>
    <cellStyle name="Normal 204 2 2 2" xfId="17203"/>
    <cellStyle name="Normal 204 2 2 2 2" xfId="17204"/>
    <cellStyle name="Normal 204 2 2 2 2 2" xfId="17205"/>
    <cellStyle name="Normal 204 2 2 2 3" xfId="17206"/>
    <cellStyle name="Normal 204 2 2 2 3 2" xfId="17207"/>
    <cellStyle name="Normal 204 2 2 2 4" xfId="17208"/>
    <cellStyle name="Normal 204 2 2 3" xfId="17209"/>
    <cellStyle name="Normal 204 2 2 3 2" xfId="17210"/>
    <cellStyle name="Normal 204 2 2 4" xfId="17211"/>
    <cellStyle name="Normal 204 2 2 4 2" xfId="17212"/>
    <cellStyle name="Normal 204 2 2 5" xfId="17213"/>
    <cellStyle name="Normal 204 2 2 5 2" xfId="17214"/>
    <cellStyle name="Normal 204 2 2 6" xfId="17215"/>
    <cellStyle name="Normal 204 2 3" xfId="17216"/>
    <cellStyle name="Normal 204 2 3 2" xfId="17217"/>
    <cellStyle name="Normal 204 2 3 2 2" xfId="17218"/>
    <cellStyle name="Normal 204 2 3 3" xfId="17219"/>
    <cellStyle name="Normal 204 2 3 3 2" xfId="17220"/>
    <cellStyle name="Normal 204 2 3 4" xfId="17221"/>
    <cellStyle name="Normal 204 2 4" xfId="17222"/>
    <cellStyle name="Normal 204 2 4 2" xfId="17223"/>
    <cellStyle name="Normal 204 2 5" xfId="17224"/>
    <cellStyle name="Normal 204 2 5 2" xfId="17225"/>
    <cellStyle name="Normal 204 2 6" xfId="17226"/>
    <cellStyle name="Normal 204 2 6 2" xfId="17227"/>
    <cellStyle name="Normal 204 2 7" xfId="17228"/>
    <cellStyle name="Normal 204 3" xfId="1504"/>
    <cellStyle name="Normal 204 3 2" xfId="2403"/>
    <cellStyle name="Normal 204 3 2 2" xfId="17229"/>
    <cellStyle name="Normal 204 3 2 2 2" xfId="17230"/>
    <cellStyle name="Normal 204 3 2 2 2 2" xfId="17231"/>
    <cellStyle name="Normal 204 3 2 2 3" xfId="17232"/>
    <cellStyle name="Normal 204 3 2 2 3 2" xfId="17233"/>
    <cellStyle name="Normal 204 3 2 2 4" xfId="17234"/>
    <cellStyle name="Normal 204 3 2 3" xfId="17235"/>
    <cellStyle name="Normal 204 3 2 3 2" xfId="17236"/>
    <cellStyle name="Normal 204 3 2 4" xfId="17237"/>
    <cellStyle name="Normal 204 3 2 4 2" xfId="17238"/>
    <cellStyle name="Normal 204 3 2 5" xfId="17239"/>
    <cellStyle name="Normal 204 3 2 5 2" xfId="17240"/>
    <cellStyle name="Normal 204 3 2 6" xfId="17241"/>
    <cellStyle name="Normal 204 3 3" xfId="17242"/>
    <cellStyle name="Normal 204 3 3 2" xfId="17243"/>
    <cellStyle name="Normal 204 3 3 2 2" xfId="17244"/>
    <cellStyle name="Normal 204 3 3 3" xfId="17245"/>
    <cellStyle name="Normal 204 3 3 3 2" xfId="17246"/>
    <cellStyle name="Normal 204 3 3 4" xfId="17247"/>
    <cellStyle name="Normal 204 3 4" xfId="17248"/>
    <cellStyle name="Normal 204 3 4 2" xfId="17249"/>
    <cellStyle name="Normal 204 3 5" xfId="17250"/>
    <cellStyle name="Normal 204 3 5 2" xfId="17251"/>
    <cellStyle name="Normal 204 3 6" xfId="17252"/>
    <cellStyle name="Normal 204 3 6 2" xfId="17253"/>
    <cellStyle name="Normal 204 3 7" xfId="17254"/>
    <cellStyle name="Normal 204 4" xfId="2228"/>
    <cellStyle name="Normal 204 4 2" xfId="17255"/>
    <cellStyle name="Normal 204 4 2 2" xfId="17256"/>
    <cellStyle name="Normal 204 4 2 2 2" xfId="17257"/>
    <cellStyle name="Normal 204 4 2 3" xfId="17258"/>
    <cellStyle name="Normal 204 4 2 3 2" xfId="17259"/>
    <cellStyle name="Normal 204 4 2 4" xfId="17260"/>
    <cellStyle name="Normal 204 4 3" xfId="17261"/>
    <cellStyle name="Normal 204 4 3 2" xfId="17262"/>
    <cellStyle name="Normal 204 4 4" xfId="17263"/>
    <cellStyle name="Normal 204 4 4 2" xfId="17264"/>
    <cellStyle name="Normal 204 4 5" xfId="17265"/>
    <cellStyle name="Normal 204 4 5 2" xfId="17266"/>
    <cellStyle name="Normal 204 4 6" xfId="17267"/>
    <cellStyle name="Normal 204 5" xfId="17268"/>
    <cellStyle name="Normal 204 5 2" xfId="17269"/>
    <cellStyle name="Normal 204 5 2 2" xfId="17270"/>
    <cellStyle name="Normal 204 5 2 2 2" xfId="17271"/>
    <cellStyle name="Normal 204 5 2 3" xfId="17272"/>
    <cellStyle name="Normal 204 5 2 3 2" xfId="17273"/>
    <cellStyle name="Normal 204 5 2 4" xfId="17274"/>
    <cellStyle name="Normal 204 5 3" xfId="17275"/>
    <cellStyle name="Normal 204 5 3 2" xfId="17276"/>
    <cellStyle name="Normal 204 5 4" xfId="17277"/>
    <cellStyle name="Normal 204 5 4 2" xfId="17278"/>
    <cellStyle name="Normal 204 5 5" xfId="17279"/>
    <cellStyle name="Normal 204 6" xfId="17280"/>
    <cellStyle name="Normal 204 6 2" xfId="17281"/>
    <cellStyle name="Normal 204 6 2 2" xfId="17282"/>
    <cellStyle name="Normal 204 6 3" xfId="17283"/>
    <cellStyle name="Normal 204 6 3 2" xfId="17284"/>
    <cellStyle name="Normal 204 6 4" xfId="17285"/>
    <cellStyle name="Normal 204 7" xfId="17286"/>
    <cellStyle name="Normal 204 7 2" xfId="17287"/>
    <cellStyle name="Normal 204 8" xfId="17288"/>
    <cellStyle name="Normal 204 8 2" xfId="17289"/>
    <cellStyle name="Normal 204 9" xfId="17290"/>
    <cellStyle name="Normal 204 9 2" xfId="17291"/>
    <cellStyle name="Normal 205" xfId="1340"/>
    <cellStyle name="Normal 205 10" xfId="17292"/>
    <cellStyle name="Normal 205 10 2" xfId="17293"/>
    <cellStyle name="Normal 205 2" xfId="1909"/>
    <cellStyle name="Normal 205 2 2" xfId="2594"/>
    <cellStyle name="Normal 205 2 2 2" xfId="17294"/>
    <cellStyle name="Normal 205 2 2 2 2" xfId="17295"/>
    <cellStyle name="Normal 205 2 2 2 2 2" xfId="17296"/>
    <cellStyle name="Normal 205 2 2 2 3" xfId="17297"/>
    <cellStyle name="Normal 205 2 2 2 3 2" xfId="17298"/>
    <cellStyle name="Normal 205 2 2 2 4" xfId="17299"/>
    <cellStyle name="Normal 205 2 2 3" xfId="17300"/>
    <cellStyle name="Normal 205 2 2 3 2" xfId="17301"/>
    <cellStyle name="Normal 205 2 2 4" xfId="17302"/>
    <cellStyle name="Normal 205 2 2 4 2" xfId="17303"/>
    <cellStyle name="Normal 205 2 2 5" xfId="17304"/>
    <cellStyle name="Normal 205 2 2 5 2" xfId="17305"/>
    <cellStyle name="Normal 205 2 2 6" xfId="17306"/>
    <cellStyle name="Normal 205 2 3" xfId="17307"/>
    <cellStyle name="Normal 205 2 3 2" xfId="17308"/>
    <cellStyle name="Normal 205 2 3 2 2" xfId="17309"/>
    <cellStyle name="Normal 205 2 3 3" xfId="17310"/>
    <cellStyle name="Normal 205 2 3 3 2" xfId="17311"/>
    <cellStyle name="Normal 205 2 3 4" xfId="17312"/>
    <cellStyle name="Normal 205 2 4" xfId="17313"/>
    <cellStyle name="Normal 205 2 4 2" xfId="17314"/>
    <cellStyle name="Normal 205 2 5" xfId="17315"/>
    <cellStyle name="Normal 205 2 5 2" xfId="17316"/>
    <cellStyle name="Normal 205 2 6" xfId="17317"/>
    <cellStyle name="Normal 205 2 6 2" xfId="17318"/>
    <cellStyle name="Normal 205 2 7" xfId="17319"/>
    <cellStyle name="Normal 205 3" xfId="1518"/>
    <cellStyle name="Normal 205 3 2" xfId="2417"/>
    <cellStyle name="Normal 205 3 2 2" xfId="17320"/>
    <cellStyle name="Normal 205 3 2 2 2" xfId="17321"/>
    <cellStyle name="Normal 205 3 2 2 2 2" xfId="17322"/>
    <cellStyle name="Normal 205 3 2 2 3" xfId="17323"/>
    <cellStyle name="Normal 205 3 2 2 3 2" xfId="17324"/>
    <cellStyle name="Normal 205 3 2 2 4" xfId="17325"/>
    <cellStyle name="Normal 205 3 2 3" xfId="17326"/>
    <cellStyle name="Normal 205 3 2 3 2" xfId="17327"/>
    <cellStyle name="Normal 205 3 2 4" xfId="17328"/>
    <cellStyle name="Normal 205 3 2 4 2" xfId="17329"/>
    <cellStyle name="Normal 205 3 2 5" xfId="17330"/>
    <cellStyle name="Normal 205 3 2 5 2" xfId="17331"/>
    <cellStyle name="Normal 205 3 2 6" xfId="17332"/>
    <cellStyle name="Normal 205 3 3" xfId="17333"/>
    <cellStyle name="Normal 205 3 3 2" xfId="17334"/>
    <cellStyle name="Normal 205 3 3 2 2" xfId="17335"/>
    <cellStyle name="Normal 205 3 3 3" xfId="17336"/>
    <cellStyle name="Normal 205 3 3 3 2" xfId="17337"/>
    <cellStyle name="Normal 205 3 3 4" xfId="17338"/>
    <cellStyle name="Normal 205 3 4" xfId="17339"/>
    <cellStyle name="Normal 205 3 4 2" xfId="17340"/>
    <cellStyle name="Normal 205 3 5" xfId="17341"/>
    <cellStyle name="Normal 205 3 5 2" xfId="17342"/>
    <cellStyle name="Normal 205 3 6" xfId="17343"/>
    <cellStyle name="Normal 205 3 6 2" xfId="17344"/>
    <cellStyle name="Normal 205 3 7" xfId="17345"/>
    <cellStyle name="Normal 205 4" xfId="2242"/>
    <cellStyle name="Normal 205 4 2" xfId="17346"/>
    <cellStyle name="Normal 205 4 2 2" xfId="17347"/>
    <cellStyle name="Normal 205 4 2 2 2" xfId="17348"/>
    <cellStyle name="Normal 205 4 2 3" xfId="17349"/>
    <cellStyle name="Normal 205 4 2 3 2" xfId="17350"/>
    <cellStyle name="Normal 205 4 2 4" xfId="17351"/>
    <cellStyle name="Normal 205 4 3" xfId="17352"/>
    <cellStyle name="Normal 205 4 3 2" xfId="17353"/>
    <cellStyle name="Normal 205 4 4" xfId="17354"/>
    <cellStyle name="Normal 205 4 4 2" xfId="17355"/>
    <cellStyle name="Normal 205 4 5" xfId="17356"/>
    <cellStyle name="Normal 205 4 5 2" xfId="17357"/>
    <cellStyle name="Normal 205 4 6" xfId="17358"/>
    <cellStyle name="Normal 205 5" xfId="17359"/>
    <cellStyle name="Normal 205 5 2" xfId="17360"/>
    <cellStyle name="Normal 205 5 2 2" xfId="17361"/>
    <cellStyle name="Normal 205 5 2 2 2" xfId="17362"/>
    <cellStyle name="Normal 205 5 2 3" xfId="17363"/>
    <cellStyle name="Normal 205 5 2 3 2" xfId="17364"/>
    <cellStyle name="Normal 205 5 2 4" xfId="17365"/>
    <cellStyle name="Normal 205 5 3" xfId="17366"/>
    <cellStyle name="Normal 205 5 3 2" xfId="17367"/>
    <cellStyle name="Normal 205 5 4" xfId="17368"/>
    <cellStyle name="Normal 205 5 4 2" xfId="17369"/>
    <cellStyle name="Normal 205 5 5" xfId="17370"/>
    <cellStyle name="Normal 205 6" xfId="17371"/>
    <cellStyle name="Normal 205 6 2" xfId="17372"/>
    <cellStyle name="Normal 205 6 2 2" xfId="17373"/>
    <cellStyle name="Normal 205 6 3" xfId="17374"/>
    <cellStyle name="Normal 205 6 3 2" xfId="17375"/>
    <cellStyle name="Normal 205 6 4" xfId="17376"/>
    <cellStyle name="Normal 205 7" xfId="17377"/>
    <cellStyle name="Normal 205 7 2" xfId="17378"/>
    <cellStyle name="Normal 205 8" xfId="17379"/>
    <cellStyle name="Normal 205 8 2" xfId="17380"/>
    <cellStyle name="Normal 205 9" xfId="17381"/>
    <cellStyle name="Normal 205 9 2" xfId="17382"/>
    <cellStyle name="Normal 206" xfId="1321"/>
    <cellStyle name="Normal 206 10" xfId="17383"/>
    <cellStyle name="Normal 206 10 2" xfId="17384"/>
    <cellStyle name="Normal 206 11" xfId="17385"/>
    <cellStyle name="Normal 206 11 2" xfId="17386"/>
    <cellStyle name="Normal 206 2" xfId="1911"/>
    <cellStyle name="Normal 206 3" xfId="1910"/>
    <cellStyle name="Normal 206 3 2" xfId="2595"/>
    <cellStyle name="Normal 206 3 2 2" xfId="17387"/>
    <cellStyle name="Normal 206 3 2 2 2" xfId="17388"/>
    <cellStyle name="Normal 206 3 2 2 2 2" xfId="17389"/>
    <cellStyle name="Normal 206 3 2 2 3" xfId="17390"/>
    <cellStyle name="Normal 206 3 2 2 3 2" xfId="17391"/>
    <cellStyle name="Normal 206 3 2 2 4" xfId="17392"/>
    <cellStyle name="Normal 206 3 2 3" xfId="17393"/>
    <cellStyle name="Normal 206 3 2 3 2" xfId="17394"/>
    <cellStyle name="Normal 206 3 2 4" xfId="17395"/>
    <cellStyle name="Normal 206 3 2 4 2" xfId="17396"/>
    <cellStyle name="Normal 206 3 2 5" xfId="17397"/>
    <cellStyle name="Normal 206 3 2 5 2" xfId="17398"/>
    <cellStyle name="Normal 206 3 2 6" xfId="17399"/>
    <cellStyle name="Normal 206 3 3" xfId="17400"/>
    <cellStyle name="Normal 206 3 3 2" xfId="17401"/>
    <cellStyle name="Normal 206 3 3 2 2" xfId="17402"/>
    <cellStyle name="Normal 206 3 3 3" xfId="17403"/>
    <cellStyle name="Normal 206 3 3 3 2" xfId="17404"/>
    <cellStyle name="Normal 206 3 3 4" xfId="17405"/>
    <cellStyle name="Normal 206 3 4" xfId="17406"/>
    <cellStyle name="Normal 206 3 4 2" xfId="17407"/>
    <cellStyle name="Normal 206 3 5" xfId="17408"/>
    <cellStyle name="Normal 206 3 5 2" xfId="17409"/>
    <cellStyle name="Normal 206 3 6" xfId="17410"/>
    <cellStyle name="Normal 206 3 6 2" xfId="17411"/>
    <cellStyle name="Normal 206 3 7" xfId="17412"/>
    <cellStyle name="Normal 206 4" xfId="1499"/>
    <cellStyle name="Normal 206 4 2" xfId="2398"/>
    <cellStyle name="Normal 206 4 2 2" xfId="17413"/>
    <cellStyle name="Normal 206 4 2 2 2" xfId="17414"/>
    <cellStyle name="Normal 206 4 2 2 2 2" xfId="17415"/>
    <cellStyle name="Normal 206 4 2 2 3" xfId="17416"/>
    <cellStyle name="Normal 206 4 2 2 3 2" xfId="17417"/>
    <cellStyle name="Normal 206 4 2 2 4" xfId="17418"/>
    <cellStyle name="Normal 206 4 2 3" xfId="17419"/>
    <cellStyle name="Normal 206 4 2 3 2" xfId="17420"/>
    <cellStyle name="Normal 206 4 2 4" xfId="17421"/>
    <cellStyle name="Normal 206 4 2 4 2" xfId="17422"/>
    <cellStyle name="Normal 206 4 2 5" xfId="17423"/>
    <cellStyle name="Normal 206 4 2 5 2" xfId="17424"/>
    <cellStyle name="Normal 206 4 2 6" xfId="17425"/>
    <cellStyle name="Normal 206 4 3" xfId="17426"/>
    <cellStyle name="Normal 206 4 3 2" xfId="17427"/>
    <cellStyle name="Normal 206 4 3 2 2" xfId="17428"/>
    <cellStyle name="Normal 206 4 3 3" xfId="17429"/>
    <cellStyle name="Normal 206 4 3 3 2" xfId="17430"/>
    <cellStyle name="Normal 206 4 3 4" xfId="17431"/>
    <cellStyle name="Normal 206 4 4" xfId="17432"/>
    <cellStyle name="Normal 206 4 4 2" xfId="17433"/>
    <cellStyle name="Normal 206 4 5" xfId="17434"/>
    <cellStyle name="Normal 206 4 5 2" xfId="17435"/>
    <cellStyle name="Normal 206 4 6" xfId="17436"/>
    <cellStyle name="Normal 206 4 6 2" xfId="17437"/>
    <cellStyle name="Normal 206 4 7" xfId="17438"/>
    <cellStyle name="Normal 206 5" xfId="2223"/>
    <cellStyle name="Normal 206 5 2" xfId="17439"/>
    <cellStyle name="Normal 206 5 2 2" xfId="17440"/>
    <cellStyle name="Normal 206 5 2 2 2" xfId="17441"/>
    <cellStyle name="Normal 206 5 2 3" xfId="17442"/>
    <cellStyle name="Normal 206 5 2 3 2" xfId="17443"/>
    <cellStyle name="Normal 206 5 2 4" xfId="17444"/>
    <cellStyle name="Normal 206 5 3" xfId="17445"/>
    <cellStyle name="Normal 206 5 3 2" xfId="17446"/>
    <cellStyle name="Normal 206 5 4" xfId="17447"/>
    <cellStyle name="Normal 206 5 4 2" xfId="17448"/>
    <cellStyle name="Normal 206 5 5" xfId="17449"/>
    <cellStyle name="Normal 206 5 5 2" xfId="17450"/>
    <cellStyle name="Normal 206 5 6" xfId="17451"/>
    <cellStyle name="Normal 206 6" xfId="17452"/>
    <cellStyle name="Normal 206 6 2" xfId="17453"/>
    <cellStyle name="Normal 206 6 2 2" xfId="17454"/>
    <cellStyle name="Normal 206 6 2 2 2" xfId="17455"/>
    <cellStyle name="Normal 206 6 2 3" xfId="17456"/>
    <cellStyle name="Normal 206 6 2 3 2" xfId="17457"/>
    <cellStyle name="Normal 206 6 2 4" xfId="17458"/>
    <cellStyle name="Normal 206 6 3" xfId="17459"/>
    <cellStyle name="Normal 206 6 3 2" xfId="17460"/>
    <cellStyle name="Normal 206 6 4" xfId="17461"/>
    <cellStyle name="Normal 206 6 4 2" xfId="17462"/>
    <cellStyle name="Normal 206 6 5" xfId="17463"/>
    <cellStyle name="Normal 206 7" xfId="17464"/>
    <cellStyle name="Normal 206 7 2" xfId="17465"/>
    <cellStyle name="Normal 206 7 2 2" xfId="17466"/>
    <cellStyle name="Normal 206 7 3" xfId="17467"/>
    <cellStyle name="Normal 206 7 3 2" xfId="17468"/>
    <cellStyle name="Normal 206 7 4" xfId="17469"/>
    <cellStyle name="Normal 206 8" xfId="17470"/>
    <cellStyle name="Normal 206 8 2" xfId="17471"/>
    <cellStyle name="Normal 206 9" xfId="17472"/>
    <cellStyle name="Normal 206 9 2" xfId="17473"/>
    <cellStyle name="Normal 207" xfId="1319"/>
    <cellStyle name="Normal 207 10" xfId="17474"/>
    <cellStyle name="Normal 207 2" xfId="1912"/>
    <cellStyle name="Normal 207 2 2" xfId="2596"/>
    <cellStyle name="Normal 207 2 2 2" xfId="17475"/>
    <cellStyle name="Normal 207 2 2 2 2" xfId="17476"/>
    <cellStyle name="Normal 207 2 2 2 2 2" xfId="17477"/>
    <cellStyle name="Normal 207 2 2 2 3" xfId="17478"/>
    <cellStyle name="Normal 207 2 2 2 3 2" xfId="17479"/>
    <cellStyle name="Normal 207 2 2 2 4" xfId="17480"/>
    <cellStyle name="Normal 207 2 2 3" xfId="17481"/>
    <cellStyle name="Normal 207 2 2 3 2" xfId="17482"/>
    <cellStyle name="Normal 207 2 2 4" xfId="17483"/>
    <cellStyle name="Normal 207 2 2 4 2" xfId="17484"/>
    <cellStyle name="Normal 207 2 2 5" xfId="17485"/>
    <cellStyle name="Normal 207 2 2 5 2" xfId="17486"/>
    <cellStyle name="Normal 207 2 2 6" xfId="17487"/>
    <cellStyle name="Normal 207 2 3" xfId="17488"/>
    <cellStyle name="Normal 207 2 3 2" xfId="17489"/>
    <cellStyle name="Normal 207 2 3 2 2" xfId="17490"/>
    <cellStyle name="Normal 207 2 3 3" xfId="17491"/>
    <cellStyle name="Normal 207 2 3 3 2" xfId="17492"/>
    <cellStyle name="Normal 207 2 3 4" xfId="17493"/>
    <cellStyle name="Normal 207 2 4" xfId="17494"/>
    <cellStyle name="Normal 207 2 4 2" xfId="17495"/>
    <cellStyle name="Normal 207 2 5" xfId="17496"/>
    <cellStyle name="Normal 207 2 5 2" xfId="17497"/>
    <cellStyle name="Normal 207 2 6" xfId="17498"/>
    <cellStyle name="Normal 207 2 6 2" xfId="17499"/>
    <cellStyle name="Normal 207 2 7" xfId="17500"/>
    <cellStyle name="Normal 207 3" xfId="1497"/>
    <cellStyle name="Normal 207 3 2" xfId="2396"/>
    <cellStyle name="Normal 207 3 2 2" xfId="17501"/>
    <cellStyle name="Normal 207 3 2 2 2" xfId="17502"/>
    <cellStyle name="Normal 207 3 2 2 2 2" xfId="17503"/>
    <cellStyle name="Normal 207 3 2 2 3" xfId="17504"/>
    <cellStyle name="Normal 207 3 2 2 3 2" xfId="17505"/>
    <cellStyle name="Normal 207 3 2 2 4" xfId="17506"/>
    <cellStyle name="Normal 207 3 2 3" xfId="17507"/>
    <cellStyle name="Normal 207 3 2 3 2" xfId="17508"/>
    <cellStyle name="Normal 207 3 2 4" xfId="17509"/>
    <cellStyle name="Normal 207 3 2 4 2" xfId="17510"/>
    <cellStyle name="Normal 207 3 2 5" xfId="17511"/>
    <cellStyle name="Normal 207 3 2 5 2" xfId="17512"/>
    <cellStyle name="Normal 207 3 2 6" xfId="17513"/>
    <cellStyle name="Normal 207 3 3" xfId="17514"/>
    <cellStyle name="Normal 207 3 3 2" xfId="17515"/>
    <cellStyle name="Normal 207 3 3 2 2" xfId="17516"/>
    <cellStyle name="Normal 207 3 3 3" xfId="17517"/>
    <cellStyle name="Normal 207 3 3 3 2" xfId="17518"/>
    <cellStyle name="Normal 207 3 3 4" xfId="17519"/>
    <cellStyle name="Normal 207 3 4" xfId="17520"/>
    <cellStyle name="Normal 207 3 4 2" xfId="17521"/>
    <cellStyle name="Normal 207 3 5" xfId="17522"/>
    <cellStyle name="Normal 207 3 5 2" xfId="17523"/>
    <cellStyle name="Normal 207 3 6" xfId="17524"/>
    <cellStyle name="Normal 207 3 6 2" xfId="17525"/>
    <cellStyle name="Normal 207 3 7" xfId="17526"/>
    <cellStyle name="Normal 207 4" xfId="2221"/>
    <cellStyle name="Normal 207 4 2" xfId="17527"/>
    <cellStyle name="Normal 207 4 2 2" xfId="17528"/>
    <cellStyle name="Normal 207 4 2 2 2" xfId="17529"/>
    <cellStyle name="Normal 207 4 2 3" xfId="17530"/>
    <cellStyle name="Normal 207 4 2 3 2" xfId="17531"/>
    <cellStyle name="Normal 207 4 2 4" xfId="17532"/>
    <cellStyle name="Normal 207 4 3" xfId="17533"/>
    <cellStyle name="Normal 207 4 3 2" xfId="17534"/>
    <cellStyle name="Normal 207 4 4" xfId="17535"/>
    <cellStyle name="Normal 207 4 4 2" xfId="17536"/>
    <cellStyle name="Normal 207 4 5" xfId="17537"/>
    <cellStyle name="Normal 207 4 5 2" xfId="17538"/>
    <cellStyle name="Normal 207 4 6" xfId="17539"/>
    <cellStyle name="Normal 207 5" xfId="17540"/>
    <cellStyle name="Normal 207 5 2" xfId="17541"/>
    <cellStyle name="Normal 207 5 2 2" xfId="17542"/>
    <cellStyle name="Normal 207 5 2 2 2" xfId="17543"/>
    <cellStyle name="Normal 207 5 2 3" xfId="17544"/>
    <cellStyle name="Normal 207 5 2 3 2" xfId="17545"/>
    <cellStyle name="Normal 207 5 2 4" xfId="17546"/>
    <cellStyle name="Normal 207 5 3" xfId="17547"/>
    <cellStyle name="Normal 207 5 3 2" xfId="17548"/>
    <cellStyle name="Normal 207 5 4" xfId="17549"/>
    <cellStyle name="Normal 207 5 4 2" xfId="17550"/>
    <cellStyle name="Normal 207 5 5" xfId="17551"/>
    <cellStyle name="Normal 207 6" xfId="17552"/>
    <cellStyle name="Normal 207 6 2" xfId="17553"/>
    <cellStyle name="Normal 207 6 2 2" xfId="17554"/>
    <cellStyle name="Normal 207 6 3" xfId="17555"/>
    <cellStyle name="Normal 207 6 3 2" xfId="17556"/>
    <cellStyle name="Normal 207 6 4" xfId="17557"/>
    <cellStyle name="Normal 207 7" xfId="17558"/>
    <cellStyle name="Normal 207 7 2" xfId="17559"/>
    <cellStyle name="Normal 207 8" xfId="17560"/>
    <cellStyle name="Normal 207 8 2" xfId="17561"/>
    <cellStyle name="Normal 207 9" xfId="17562"/>
    <cellStyle name="Normal 207 9 2" xfId="17563"/>
    <cellStyle name="Normal 208" xfId="1327"/>
    <cellStyle name="Normal 208 10" xfId="17564"/>
    <cellStyle name="Normal 208 2" xfId="1913"/>
    <cellStyle name="Normal 208 2 2" xfId="2597"/>
    <cellStyle name="Normal 208 2 2 2" xfId="17565"/>
    <cellStyle name="Normal 208 2 2 2 2" xfId="17566"/>
    <cellStyle name="Normal 208 2 2 2 2 2" xfId="17567"/>
    <cellStyle name="Normal 208 2 2 2 3" xfId="17568"/>
    <cellStyle name="Normal 208 2 2 2 3 2" xfId="17569"/>
    <cellStyle name="Normal 208 2 2 2 4" xfId="17570"/>
    <cellStyle name="Normal 208 2 2 3" xfId="17571"/>
    <cellStyle name="Normal 208 2 2 3 2" xfId="17572"/>
    <cellStyle name="Normal 208 2 2 4" xfId="17573"/>
    <cellStyle name="Normal 208 2 2 4 2" xfId="17574"/>
    <cellStyle name="Normal 208 2 2 5" xfId="17575"/>
    <cellStyle name="Normal 208 2 2 5 2" xfId="17576"/>
    <cellStyle name="Normal 208 2 2 6" xfId="17577"/>
    <cellStyle name="Normal 208 2 3" xfId="17578"/>
    <cellStyle name="Normal 208 2 3 2" xfId="17579"/>
    <cellStyle name="Normal 208 2 3 2 2" xfId="17580"/>
    <cellStyle name="Normal 208 2 3 3" xfId="17581"/>
    <cellStyle name="Normal 208 2 3 3 2" xfId="17582"/>
    <cellStyle name="Normal 208 2 3 4" xfId="17583"/>
    <cellStyle name="Normal 208 2 4" xfId="17584"/>
    <cellStyle name="Normal 208 2 4 2" xfId="17585"/>
    <cellStyle name="Normal 208 2 5" xfId="17586"/>
    <cellStyle name="Normal 208 2 5 2" xfId="17587"/>
    <cellStyle name="Normal 208 2 6" xfId="17588"/>
    <cellStyle name="Normal 208 2 6 2" xfId="17589"/>
    <cellStyle name="Normal 208 2 7" xfId="17590"/>
    <cellStyle name="Normal 208 3" xfId="1505"/>
    <cellStyle name="Normal 208 3 2" xfId="2404"/>
    <cellStyle name="Normal 208 3 2 2" xfId="17591"/>
    <cellStyle name="Normal 208 3 2 2 2" xfId="17592"/>
    <cellStyle name="Normal 208 3 2 2 2 2" xfId="17593"/>
    <cellStyle name="Normal 208 3 2 2 3" xfId="17594"/>
    <cellStyle name="Normal 208 3 2 2 3 2" xfId="17595"/>
    <cellStyle name="Normal 208 3 2 2 4" xfId="17596"/>
    <cellStyle name="Normal 208 3 2 3" xfId="17597"/>
    <cellStyle name="Normal 208 3 2 3 2" xfId="17598"/>
    <cellStyle name="Normal 208 3 2 4" xfId="17599"/>
    <cellStyle name="Normal 208 3 2 4 2" xfId="17600"/>
    <cellStyle name="Normal 208 3 2 5" xfId="17601"/>
    <cellStyle name="Normal 208 3 2 5 2" xfId="17602"/>
    <cellStyle name="Normal 208 3 2 6" xfId="17603"/>
    <cellStyle name="Normal 208 3 3" xfId="17604"/>
    <cellStyle name="Normal 208 3 3 2" xfId="17605"/>
    <cellStyle name="Normal 208 3 3 2 2" xfId="17606"/>
    <cellStyle name="Normal 208 3 3 3" xfId="17607"/>
    <cellStyle name="Normal 208 3 3 3 2" xfId="17608"/>
    <cellStyle name="Normal 208 3 3 4" xfId="17609"/>
    <cellStyle name="Normal 208 3 4" xfId="17610"/>
    <cellStyle name="Normal 208 3 4 2" xfId="17611"/>
    <cellStyle name="Normal 208 3 5" xfId="17612"/>
    <cellStyle name="Normal 208 3 5 2" xfId="17613"/>
    <cellStyle name="Normal 208 3 6" xfId="17614"/>
    <cellStyle name="Normal 208 3 6 2" xfId="17615"/>
    <cellStyle name="Normal 208 3 7" xfId="17616"/>
    <cellStyle name="Normal 208 4" xfId="2229"/>
    <cellStyle name="Normal 208 4 2" xfId="17617"/>
    <cellStyle name="Normal 208 4 2 2" xfId="17618"/>
    <cellStyle name="Normal 208 4 2 2 2" xfId="17619"/>
    <cellStyle name="Normal 208 4 2 3" xfId="17620"/>
    <cellStyle name="Normal 208 4 2 3 2" xfId="17621"/>
    <cellStyle name="Normal 208 4 2 4" xfId="17622"/>
    <cellStyle name="Normal 208 4 3" xfId="17623"/>
    <cellStyle name="Normal 208 4 3 2" xfId="17624"/>
    <cellStyle name="Normal 208 4 4" xfId="17625"/>
    <cellStyle name="Normal 208 4 4 2" xfId="17626"/>
    <cellStyle name="Normal 208 4 5" xfId="17627"/>
    <cellStyle name="Normal 208 4 5 2" xfId="17628"/>
    <cellStyle name="Normal 208 4 6" xfId="17629"/>
    <cellStyle name="Normal 208 5" xfId="17630"/>
    <cellStyle name="Normal 208 5 2" xfId="17631"/>
    <cellStyle name="Normal 208 5 2 2" xfId="17632"/>
    <cellStyle name="Normal 208 5 2 2 2" xfId="17633"/>
    <cellStyle name="Normal 208 5 2 3" xfId="17634"/>
    <cellStyle name="Normal 208 5 2 3 2" xfId="17635"/>
    <cellStyle name="Normal 208 5 2 4" xfId="17636"/>
    <cellStyle name="Normal 208 5 3" xfId="17637"/>
    <cellStyle name="Normal 208 5 3 2" xfId="17638"/>
    <cellStyle name="Normal 208 5 4" xfId="17639"/>
    <cellStyle name="Normal 208 5 4 2" xfId="17640"/>
    <cellStyle name="Normal 208 5 5" xfId="17641"/>
    <cellStyle name="Normal 208 6" xfId="17642"/>
    <cellStyle name="Normal 208 6 2" xfId="17643"/>
    <cellStyle name="Normal 208 6 2 2" xfId="17644"/>
    <cellStyle name="Normal 208 6 3" xfId="17645"/>
    <cellStyle name="Normal 208 6 3 2" xfId="17646"/>
    <cellStyle name="Normal 208 6 4" xfId="17647"/>
    <cellStyle name="Normal 208 7" xfId="17648"/>
    <cellStyle name="Normal 208 7 2" xfId="17649"/>
    <cellStyle name="Normal 208 8" xfId="17650"/>
    <cellStyle name="Normal 208 8 2" xfId="17651"/>
    <cellStyle name="Normal 208 9" xfId="17652"/>
    <cellStyle name="Normal 208 9 2" xfId="17653"/>
    <cellStyle name="Normal 209" xfId="1343"/>
    <cellStyle name="Normal 209 10" xfId="17654"/>
    <cellStyle name="Normal 209 2" xfId="1914"/>
    <cellStyle name="Normal 209 2 2" xfId="2598"/>
    <cellStyle name="Normal 209 2 2 2" xfId="17655"/>
    <cellStyle name="Normal 209 2 2 2 2" xfId="17656"/>
    <cellStyle name="Normal 209 2 2 2 2 2" xfId="17657"/>
    <cellStyle name="Normal 209 2 2 2 3" xfId="17658"/>
    <cellStyle name="Normal 209 2 2 2 3 2" xfId="17659"/>
    <cellStyle name="Normal 209 2 2 2 4" xfId="17660"/>
    <cellStyle name="Normal 209 2 2 3" xfId="17661"/>
    <cellStyle name="Normal 209 2 2 3 2" xfId="17662"/>
    <cellStyle name="Normal 209 2 2 4" xfId="17663"/>
    <cellStyle name="Normal 209 2 2 4 2" xfId="17664"/>
    <cellStyle name="Normal 209 2 2 5" xfId="17665"/>
    <cellStyle name="Normal 209 2 2 5 2" xfId="17666"/>
    <cellStyle name="Normal 209 2 2 6" xfId="17667"/>
    <cellStyle name="Normal 209 2 3" xfId="17668"/>
    <cellStyle name="Normal 209 2 3 2" xfId="17669"/>
    <cellStyle name="Normal 209 2 3 2 2" xfId="17670"/>
    <cellStyle name="Normal 209 2 3 3" xfId="17671"/>
    <cellStyle name="Normal 209 2 3 3 2" xfId="17672"/>
    <cellStyle name="Normal 209 2 3 4" xfId="17673"/>
    <cellStyle name="Normal 209 2 4" xfId="17674"/>
    <cellStyle name="Normal 209 2 4 2" xfId="17675"/>
    <cellStyle name="Normal 209 2 5" xfId="17676"/>
    <cellStyle name="Normal 209 2 5 2" xfId="17677"/>
    <cellStyle name="Normal 209 2 6" xfId="17678"/>
    <cellStyle name="Normal 209 2 6 2" xfId="17679"/>
    <cellStyle name="Normal 209 2 7" xfId="17680"/>
    <cellStyle name="Normal 209 3" xfId="1521"/>
    <cellStyle name="Normal 209 3 2" xfId="2420"/>
    <cellStyle name="Normal 209 3 2 2" xfId="17681"/>
    <cellStyle name="Normal 209 3 2 2 2" xfId="17682"/>
    <cellStyle name="Normal 209 3 2 2 2 2" xfId="17683"/>
    <cellStyle name="Normal 209 3 2 2 3" xfId="17684"/>
    <cellStyle name="Normal 209 3 2 2 3 2" xfId="17685"/>
    <cellStyle name="Normal 209 3 2 2 4" xfId="17686"/>
    <cellStyle name="Normal 209 3 2 3" xfId="17687"/>
    <cellStyle name="Normal 209 3 2 3 2" xfId="17688"/>
    <cellStyle name="Normal 209 3 2 4" xfId="17689"/>
    <cellStyle name="Normal 209 3 2 4 2" xfId="17690"/>
    <cellStyle name="Normal 209 3 2 5" xfId="17691"/>
    <cellStyle name="Normal 209 3 2 5 2" xfId="17692"/>
    <cellStyle name="Normal 209 3 2 6" xfId="17693"/>
    <cellStyle name="Normal 209 3 3" xfId="17694"/>
    <cellStyle name="Normal 209 3 3 2" xfId="17695"/>
    <cellStyle name="Normal 209 3 3 2 2" xfId="17696"/>
    <cellStyle name="Normal 209 3 3 3" xfId="17697"/>
    <cellStyle name="Normal 209 3 3 3 2" xfId="17698"/>
    <cellStyle name="Normal 209 3 3 4" xfId="17699"/>
    <cellStyle name="Normal 209 3 4" xfId="17700"/>
    <cellStyle name="Normal 209 3 4 2" xfId="17701"/>
    <cellStyle name="Normal 209 3 5" xfId="17702"/>
    <cellStyle name="Normal 209 3 5 2" xfId="17703"/>
    <cellStyle name="Normal 209 3 6" xfId="17704"/>
    <cellStyle name="Normal 209 3 6 2" xfId="17705"/>
    <cellStyle name="Normal 209 3 7" xfId="17706"/>
    <cellStyle name="Normal 209 4" xfId="2245"/>
    <cellStyle name="Normal 209 4 2" xfId="17707"/>
    <cellStyle name="Normal 209 4 2 2" xfId="17708"/>
    <cellStyle name="Normal 209 4 2 2 2" xfId="17709"/>
    <cellStyle name="Normal 209 4 2 3" xfId="17710"/>
    <cellStyle name="Normal 209 4 2 3 2" xfId="17711"/>
    <cellStyle name="Normal 209 4 2 4" xfId="17712"/>
    <cellStyle name="Normal 209 4 3" xfId="17713"/>
    <cellStyle name="Normal 209 4 3 2" xfId="17714"/>
    <cellStyle name="Normal 209 4 4" xfId="17715"/>
    <cellStyle name="Normal 209 4 4 2" xfId="17716"/>
    <cellStyle name="Normal 209 4 5" xfId="17717"/>
    <cellStyle name="Normal 209 4 5 2" xfId="17718"/>
    <cellStyle name="Normal 209 4 6" xfId="17719"/>
    <cellStyle name="Normal 209 5" xfId="17720"/>
    <cellStyle name="Normal 209 5 2" xfId="17721"/>
    <cellStyle name="Normal 209 5 2 2" xfId="17722"/>
    <cellStyle name="Normal 209 5 2 2 2" xfId="17723"/>
    <cellStyle name="Normal 209 5 2 3" xfId="17724"/>
    <cellStyle name="Normal 209 5 2 3 2" xfId="17725"/>
    <cellStyle name="Normal 209 5 2 4" xfId="17726"/>
    <cellStyle name="Normal 209 5 3" xfId="17727"/>
    <cellStyle name="Normal 209 5 3 2" xfId="17728"/>
    <cellStyle name="Normal 209 5 4" xfId="17729"/>
    <cellStyle name="Normal 209 5 4 2" xfId="17730"/>
    <cellStyle name="Normal 209 5 5" xfId="17731"/>
    <cellStyle name="Normal 209 6" xfId="17732"/>
    <cellStyle name="Normal 209 6 2" xfId="17733"/>
    <cellStyle name="Normal 209 6 2 2" xfId="17734"/>
    <cellStyle name="Normal 209 6 3" xfId="17735"/>
    <cellStyle name="Normal 209 6 3 2" xfId="17736"/>
    <cellStyle name="Normal 209 6 4" xfId="17737"/>
    <cellStyle name="Normal 209 7" xfId="17738"/>
    <cellStyle name="Normal 209 7 2" xfId="17739"/>
    <cellStyle name="Normal 209 8" xfId="17740"/>
    <cellStyle name="Normal 209 8 2" xfId="17741"/>
    <cellStyle name="Normal 209 9" xfId="17742"/>
    <cellStyle name="Normal 209 9 2" xfId="17743"/>
    <cellStyle name="Normal 21" xfId="296"/>
    <cellStyle name="Normal 21 2" xfId="1915"/>
    <cellStyle name="Normal 21 3" xfId="17744"/>
    <cellStyle name="Normal 210" xfId="1329"/>
    <cellStyle name="Normal 210 10" xfId="17745"/>
    <cellStyle name="Normal 210 2" xfId="1916"/>
    <cellStyle name="Normal 210 2 2" xfId="2599"/>
    <cellStyle name="Normal 210 2 2 2" xfId="17746"/>
    <cellStyle name="Normal 210 2 2 2 2" xfId="17747"/>
    <cellStyle name="Normal 210 2 2 2 2 2" xfId="17748"/>
    <cellStyle name="Normal 210 2 2 2 3" xfId="17749"/>
    <cellStyle name="Normal 210 2 2 2 3 2" xfId="17750"/>
    <cellStyle name="Normal 210 2 2 2 4" xfId="17751"/>
    <cellStyle name="Normal 210 2 2 3" xfId="17752"/>
    <cellStyle name="Normal 210 2 2 3 2" xfId="17753"/>
    <cellStyle name="Normal 210 2 2 4" xfId="17754"/>
    <cellStyle name="Normal 210 2 2 4 2" xfId="17755"/>
    <cellStyle name="Normal 210 2 2 5" xfId="17756"/>
    <cellStyle name="Normal 210 2 2 5 2" xfId="17757"/>
    <cellStyle name="Normal 210 2 2 6" xfId="17758"/>
    <cellStyle name="Normal 210 2 3" xfId="17759"/>
    <cellStyle name="Normal 210 2 3 2" xfId="17760"/>
    <cellStyle name="Normal 210 2 3 2 2" xfId="17761"/>
    <cellStyle name="Normal 210 2 3 3" xfId="17762"/>
    <cellStyle name="Normal 210 2 3 3 2" xfId="17763"/>
    <cellStyle name="Normal 210 2 3 4" xfId="17764"/>
    <cellStyle name="Normal 210 2 4" xfId="17765"/>
    <cellStyle name="Normal 210 2 4 2" xfId="17766"/>
    <cellStyle name="Normal 210 2 5" xfId="17767"/>
    <cellStyle name="Normal 210 2 5 2" xfId="17768"/>
    <cellStyle name="Normal 210 2 6" xfId="17769"/>
    <cellStyle name="Normal 210 2 6 2" xfId="17770"/>
    <cellStyle name="Normal 210 2 7" xfId="17771"/>
    <cellStyle name="Normal 210 3" xfId="1507"/>
    <cellStyle name="Normal 210 3 2" xfId="2406"/>
    <cellStyle name="Normal 210 3 2 2" xfId="17772"/>
    <cellStyle name="Normal 210 3 2 2 2" xfId="17773"/>
    <cellStyle name="Normal 210 3 2 2 2 2" xfId="17774"/>
    <cellStyle name="Normal 210 3 2 2 3" xfId="17775"/>
    <cellStyle name="Normal 210 3 2 2 3 2" xfId="17776"/>
    <cellStyle name="Normal 210 3 2 2 4" xfId="17777"/>
    <cellStyle name="Normal 210 3 2 3" xfId="17778"/>
    <cellStyle name="Normal 210 3 2 3 2" xfId="17779"/>
    <cellStyle name="Normal 210 3 2 4" xfId="17780"/>
    <cellStyle name="Normal 210 3 2 4 2" xfId="17781"/>
    <cellStyle name="Normal 210 3 2 5" xfId="17782"/>
    <cellStyle name="Normal 210 3 2 5 2" xfId="17783"/>
    <cellStyle name="Normal 210 3 2 6" xfId="17784"/>
    <cellStyle name="Normal 210 3 3" xfId="17785"/>
    <cellStyle name="Normal 210 3 3 2" xfId="17786"/>
    <cellStyle name="Normal 210 3 3 2 2" xfId="17787"/>
    <cellStyle name="Normal 210 3 3 3" xfId="17788"/>
    <cellStyle name="Normal 210 3 3 3 2" xfId="17789"/>
    <cellStyle name="Normal 210 3 3 4" xfId="17790"/>
    <cellStyle name="Normal 210 3 4" xfId="17791"/>
    <cellStyle name="Normal 210 3 4 2" xfId="17792"/>
    <cellStyle name="Normal 210 3 5" xfId="17793"/>
    <cellStyle name="Normal 210 3 5 2" xfId="17794"/>
    <cellStyle name="Normal 210 3 6" xfId="17795"/>
    <cellStyle name="Normal 210 3 6 2" xfId="17796"/>
    <cellStyle name="Normal 210 3 7" xfId="17797"/>
    <cellStyle name="Normal 210 4" xfId="2231"/>
    <cellStyle name="Normal 210 4 2" xfId="17798"/>
    <cellStyle name="Normal 210 4 2 2" xfId="17799"/>
    <cellStyle name="Normal 210 4 2 2 2" xfId="17800"/>
    <cellStyle name="Normal 210 4 2 3" xfId="17801"/>
    <cellStyle name="Normal 210 4 2 3 2" xfId="17802"/>
    <cellStyle name="Normal 210 4 2 4" xfId="17803"/>
    <cellStyle name="Normal 210 4 3" xfId="17804"/>
    <cellStyle name="Normal 210 4 3 2" xfId="17805"/>
    <cellStyle name="Normal 210 4 4" xfId="17806"/>
    <cellStyle name="Normal 210 4 4 2" xfId="17807"/>
    <cellStyle name="Normal 210 4 5" xfId="17808"/>
    <cellStyle name="Normal 210 4 5 2" xfId="17809"/>
    <cellStyle name="Normal 210 4 6" xfId="17810"/>
    <cellStyle name="Normal 210 5" xfId="17811"/>
    <cellStyle name="Normal 210 5 2" xfId="17812"/>
    <cellStyle name="Normal 210 5 2 2" xfId="17813"/>
    <cellStyle name="Normal 210 5 2 2 2" xfId="17814"/>
    <cellStyle name="Normal 210 5 2 3" xfId="17815"/>
    <cellStyle name="Normal 210 5 2 3 2" xfId="17816"/>
    <cellStyle name="Normal 210 5 2 4" xfId="17817"/>
    <cellStyle name="Normal 210 5 3" xfId="17818"/>
    <cellStyle name="Normal 210 5 3 2" xfId="17819"/>
    <cellStyle name="Normal 210 5 4" xfId="17820"/>
    <cellStyle name="Normal 210 5 4 2" xfId="17821"/>
    <cellStyle name="Normal 210 5 5" xfId="17822"/>
    <cellStyle name="Normal 210 6" xfId="17823"/>
    <cellStyle name="Normal 210 6 2" xfId="17824"/>
    <cellStyle name="Normal 210 6 2 2" xfId="17825"/>
    <cellStyle name="Normal 210 6 3" xfId="17826"/>
    <cellStyle name="Normal 210 6 3 2" xfId="17827"/>
    <cellStyle name="Normal 210 6 4" xfId="17828"/>
    <cellStyle name="Normal 210 7" xfId="17829"/>
    <cellStyle name="Normal 210 7 2" xfId="17830"/>
    <cellStyle name="Normal 210 8" xfId="17831"/>
    <cellStyle name="Normal 210 8 2" xfId="17832"/>
    <cellStyle name="Normal 210 9" xfId="17833"/>
    <cellStyle name="Normal 210 9 2" xfId="17834"/>
    <cellStyle name="Normal 211" xfId="1320"/>
    <cellStyle name="Normal 211 10" xfId="17835"/>
    <cellStyle name="Normal 211 2" xfId="1917"/>
    <cellStyle name="Normal 211 2 2" xfId="2600"/>
    <cellStyle name="Normal 211 2 2 2" xfId="17836"/>
    <cellStyle name="Normal 211 2 2 2 2" xfId="17837"/>
    <cellStyle name="Normal 211 2 2 2 2 2" xfId="17838"/>
    <cellStyle name="Normal 211 2 2 2 3" xfId="17839"/>
    <cellStyle name="Normal 211 2 2 2 3 2" xfId="17840"/>
    <cellStyle name="Normal 211 2 2 2 4" xfId="17841"/>
    <cellStyle name="Normal 211 2 2 3" xfId="17842"/>
    <cellStyle name="Normal 211 2 2 3 2" xfId="17843"/>
    <cellStyle name="Normal 211 2 2 4" xfId="17844"/>
    <cellStyle name="Normal 211 2 2 4 2" xfId="17845"/>
    <cellStyle name="Normal 211 2 2 5" xfId="17846"/>
    <cellStyle name="Normal 211 2 2 5 2" xfId="17847"/>
    <cellStyle name="Normal 211 2 2 6" xfId="17848"/>
    <cellStyle name="Normal 211 2 3" xfId="17849"/>
    <cellStyle name="Normal 211 2 3 2" xfId="17850"/>
    <cellStyle name="Normal 211 2 3 2 2" xfId="17851"/>
    <cellStyle name="Normal 211 2 3 3" xfId="17852"/>
    <cellStyle name="Normal 211 2 3 3 2" xfId="17853"/>
    <cellStyle name="Normal 211 2 3 4" xfId="17854"/>
    <cellStyle name="Normal 211 2 4" xfId="17855"/>
    <cellStyle name="Normal 211 2 4 2" xfId="17856"/>
    <cellStyle name="Normal 211 2 5" xfId="17857"/>
    <cellStyle name="Normal 211 2 5 2" xfId="17858"/>
    <cellStyle name="Normal 211 2 6" xfId="17859"/>
    <cellStyle name="Normal 211 2 6 2" xfId="17860"/>
    <cellStyle name="Normal 211 2 7" xfId="17861"/>
    <cellStyle name="Normal 211 3" xfId="1498"/>
    <cellStyle name="Normal 211 3 2" xfId="2397"/>
    <cellStyle name="Normal 211 3 2 2" xfId="17862"/>
    <cellStyle name="Normal 211 3 2 2 2" xfId="17863"/>
    <cellStyle name="Normal 211 3 2 2 2 2" xfId="17864"/>
    <cellStyle name="Normal 211 3 2 2 3" xfId="17865"/>
    <cellStyle name="Normal 211 3 2 2 3 2" xfId="17866"/>
    <cellStyle name="Normal 211 3 2 2 4" xfId="17867"/>
    <cellStyle name="Normal 211 3 2 3" xfId="17868"/>
    <cellStyle name="Normal 211 3 2 3 2" xfId="17869"/>
    <cellStyle name="Normal 211 3 2 4" xfId="17870"/>
    <cellStyle name="Normal 211 3 2 4 2" xfId="17871"/>
    <cellStyle name="Normal 211 3 2 5" xfId="17872"/>
    <cellStyle name="Normal 211 3 2 5 2" xfId="17873"/>
    <cellStyle name="Normal 211 3 2 6" xfId="17874"/>
    <cellStyle name="Normal 211 3 3" xfId="17875"/>
    <cellStyle name="Normal 211 3 3 2" xfId="17876"/>
    <cellStyle name="Normal 211 3 3 2 2" xfId="17877"/>
    <cellStyle name="Normal 211 3 3 3" xfId="17878"/>
    <cellStyle name="Normal 211 3 3 3 2" xfId="17879"/>
    <cellStyle name="Normal 211 3 3 4" xfId="17880"/>
    <cellStyle name="Normal 211 3 4" xfId="17881"/>
    <cellStyle name="Normal 211 3 4 2" xfId="17882"/>
    <cellStyle name="Normal 211 3 5" xfId="17883"/>
    <cellStyle name="Normal 211 3 5 2" xfId="17884"/>
    <cellStyle name="Normal 211 3 6" xfId="17885"/>
    <cellStyle name="Normal 211 3 6 2" xfId="17886"/>
    <cellStyle name="Normal 211 3 7" xfId="17887"/>
    <cellStyle name="Normal 211 4" xfId="2222"/>
    <cellStyle name="Normal 211 4 2" xfId="17888"/>
    <cellStyle name="Normal 211 4 2 2" xfId="17889"/>
    <cellStyle name="Normal 211 4 2 2 2" xfId="17890"/>
    <cellStyle name="Normal 211 4 2 3" xfId="17891"/>
    <cellStyle name="Normal 211 4 2 3 2" xfId="17892"/>
    <cellStyle name="Normal 211 4 2 4" xfId="17893"/>
    <cellStyle name="Normal 211 4 3" xfId="17894"/>
    <cellStyle name="Normal 211 4 3 2" xfId="17895"/>
    <cellStyle name="Normal 211 4 4" xfId="17896"/>
    <cellStyle name="Normal 211 4 4 2" xfId="17897"/>
    <cellStyle name="Normal 211 4 5" xfId="17898"/>
    <cellStyle name="Normal 211 4 5 2" xfId="17899"/>
    <cellStyle name="Normal 211 4 6" xfId="17900"/>
    <cellStyle name="Normal 211 5" xfId="17901"/>
    <cellStyle name="Normal 211 5 2" xfId="17902"/>
    <cellStyle name="Normal 211 5 2 2" xfId="17903"/>
    <cellStyle name="Normal 211 5 2 2 2" xfId="17904"/>
    <cellStyle name="Normal 211 5 2 3" xfId="17905"/>
    <cellStyle name="Normal 211 5 2 3 2" xfId="17906"/>
    <cellStyle name="Normal 211 5 2 4" xfId="17907"/>
    <cellStyle name="Normal 211 5 3" xfId="17908"/>
    <cellStyle name="Normal 211 5 3 2" xfId="17909"/>
    <cellStyle name="Normal 211 5 4" xfId="17910"/>
    <cellStyle name="Normal 211 5 4 2" xfId="17911"/>
    <cellStyle name="Normal 211 5 5" xfId="17912"/>
    <cellStyle name="Normal 211 6" xfId="17913"/>
    <cellStyle name="Normal 211 6 2" xfId="17914"/>
    <cellStyle name="Normal 211 6 2 2" xfId="17915"/>
    <cellStyle name="Normal 211 6 3" xfId="17916"/>
    <cellStyle name="Normal 211 6 3 2" xfId="17917"/>
    <cellStyle name="Normal 211 6 4" xfId="17918"/>
    <cellStyle name="Normal 211 7" xfId="17919"/>
    <cellStyle name="Normal 211 7 2" xfId="17920"/>
    <cellStyle name="Normal 211 8" xfId="17921"/>
    <cellStyle name="Normal 211 8 2" xfId="17922"/>
    <cellStyle name="Normal 211 9" xfId="17923"/>
    <cellStyle name="Normal 211 9 2" xfId="17924"/>
    <cellStyle name="Normal 212" xfId="1347"/>
    <cellStyle name="Normal 212 10" xfId="17925"/>
    <cellStyle name="Normal 212 2" xfId="1918"/>
    <cellStyle name="Normal 212 2 2" xfId="2601"/>
    <cellStyle name="Normal 212 2 2 2" xfId="17926"/>
    <cellStyle name="Normal 212 2 2 2 2" xfId="17927"/>
    <cellStyle name="Normal 212 2 2 2 2 2" xfId="17928"/>
    <cellStyle name="Normal 212 2 2 2 3" xfId="17929"/>
    <cellStyle name="Normal 212 2 2 2 3 2" xfId="17930"/>
    <cellStyle name="Normal 212 2 2 2 4" xfId="17931"/>
    <cellStyle name="Normal 212 2 2 3" xfId="17932"/>
    <cellStyle name="Normal 212 2 2 3 2" xfId="17933"/>
    <cellStyle name="Normal 212 2 2 4" xfId="17934"/>
    <cellStyle name="Normal 212 2 2 4 2" xfId="17935"/>
    <cellStyle name="Normal 212 2 2 5" xfId="17936"/>
    <cellStyle name="Normal 212 2 2 5 2" xfId="17937"/>
    <cellStyle name="Normal 212 2 2 6" xfId="17938"/>
    <cellStyle name="Normal 212 2 3" xfId="17939"/>
    <cellStyle name="Normal 212 2 3 2" xfId="17940"/>
    <cellStyle name="Normal 212 2 3 2 2" xfId="17941"/>
    <cellStyle name="Normal 212 2 3 3" xfId="17942"/>
    <cellStyle name="Normal 212 2 3 3 2" xfId="17943"/>
    <cellStyle name="Normal 212 2 3 4" xfId="17944"/>
    <cellStyle name="Normal 212 2 4" xfId="17945"/>
    <cellStyle name="Normal 212 2 4 2" xfId="17946"/>
    <cellStyle name="Normal 212 2 5" xfId="17947"/>
    <cellStyle name="Normal 212 2 5 2" xfId="17948"/>
    <cellStyle name="Normal 212 2 6" xfId="17949"/>
    <cellStyle name="Normal 212 2 6 2" xfId="17950"/>
    <cellStyle name="Normal 212 2 7" xfId="17951"/>
    <cellStyle name="Normal 212 3" xfId="1525"/>
    <cellStyle name="Normal 212 3 2" xfId="2424"/>
    <cellStyle name="Normal 212 3 2 2" xfId="17952"/>
    <cellStyle name="Normal 212 3 2 2 2" xfId="17953"/>
    <cellStyle name="Normal 212 3 2 2 2 2" xfId="17954"/>
    <cellStyle name="Normal 212 3 2 2 3" xfId="17955"/>
    <cellStyle name="Normal 212 3 2 2 3 2" xfId="17956"/>
    <cellStyle name="Normal 212 3 2 2 4" xfId="17957"/>
    <cellStyle name="Normal 212 3 2 3" xfId="17958"/>
    <cellStyle name="Normal 212 3 2 3 2" xfId="17959"/>
    <cellStyle name="Normal 212 3 2 4" xfId="17960"/>
    <cellStyle name="Normal 212 3 2 4 2" xfId="17961"/>
    <cellStyle name="Normal 212 3 2 5" xfId="17962"/>
    <cellStyle name="Normal 212 3 2 5 2" xfId="17963"/>
    <cellStyle name="Normal 212 3 2 6" xfId="17964"/>
    <cellStyle name="Normal 212 3 3" xfId="17965"/>
    <cellStyle name="Normal 212 3 3 2" xfId="17966"/>
    <cellStyle name="Normal 212 3 3 2 2" xfId="17967"/>
    <cellStyle name="Normal 212 3 3 3" xfId="17968"/>
    <cellStyle name="Normal 212 3 3 3 2" xfId="17969"/>
    <cellStyle name="Normal 212 3 3 4" xfId="17970"/>
    <cellStyle name="Normal 212 3 4" xfId="17971"/>
    <cellStyle name="Normal 212 3 4 2" xfId="17972"/>
    <cellStyle name="Normal 212 3 5" xfId="17973"/>
    <cellStyle name="Normal 212 3 5 2" xfId="17974"/>
    <cellStyle name="Normal 212 3 6" xfId="17975"/>
    <cellStyle name="Normal 212 3 6 2" xfId="17976"/>
    <cellStyle name="Normal 212 3 7" xfId="17977"/>
    <cellStyle name="Normal 212 4" xfId="2249"/>
    <cellStyle name="Normal 212 4 2" xfId="17978"/>
    <cellStyle name="Normal 212 4 2 2" xfId="17979"/>
    <cellStyle name="Normal 212 4 2 2 2" xfId="17980"/>
    <cellStyle name="Normal 212 4 2 3" xfId="17981"/>
    <cellStyle name="Normal 212 4 2 3 2" xfId="17982"/>
    <cellStyle name="Normal 212 4 2 4" xfId="17983"/>
    <cellStyle name="Normal 212 4 3" xfId="17984"/>
    <cellStyle name="Normal 212 4 3 2" xfId="17985"/>
    <cellStyle name="Normal 212 4 4" xfId="17986"/>
    <cellStyle name="Normal 212 4 4 2" xfId="17987"/>
    <cellStyle name="Normal 212 4 5" xfId="17988"/>
    <cellStyle name="Normal 212 4 5 2" xfId="17989"/>
    <cellStyle name="Normal 212 4 6" xfId="17990"/>
    <cellStyle name="Normal 212 5" xfId="17991"/>
    <cellStyle name="Normal 212 5 2" xfId="17992"/>
    <cellStyle name="Normal 212 5 2 2" xfId="17993"/>
    <cellStyle name="Normal 212 5 2 2 2" xfId="17994"/>
    <cellStyle name="Normal 212 5 2 3" xfId="17995"/>
    <cellStyle name="Normal 212 5 2 3 2" xfId="17996"/>
    <cellStyle name="Normal 212 5 2 4" xfId="17997"/>
    <cellStyle name="Normal 212 5 3" xfId="17998"/>
    <cellStyle name="Normal 212 5 3 2" xfId="17999"/>
    <cellStyle name="Normal 212 5 4" xfId="18000"/>
    <cellStyle name="Normal 212 5 4 2" xfId="18001"/>
    <cellStyle name="Normal 212 5 5" xfId="18002"/>
    <cellStyle name="Normal 212 6" xfId="18003"/>
    <cellStyle name="Normal 212 6 2" xfId="18004"/>
    <cellStyle name="Normal 212 6 2 2" xfId="18005"/>
    <cellStyle name="Normal 212 6 3" xfId="18006"/>
    <cellStyle name="Normal 212 6 3 2" xfId="18007"/>
    <cellStyle name="Normal 212 6 4" xfId="18008"/>
    <cellStyle name="Normal 212 7" xfId="18009"/>
    <cellStyle name="Normal 212 7 2" xfId="18010"/>
    <cellStyle name="Normal 212 8" xfId="18011"/>
    <cellStyle name="Normal 212 8 2" xfId="18012"/>
    <cellStyle name="Normal 212 9" xfId="18013"/>
    <cellStyle name="Normal 212 9 2" xfId="18014"/>
    <cellStyle name="Normal 213" xfId="1348"/>
    <cellStyle name="Normal 213 10" xfId="18015"/>
    <cellStyle name="Normal 213 2" xfId="1919"/>
    <cellStyle name="Normal 213 2 2" xfId="2602"/>
    <cellStyle name="Normal 213 2 2 2" xfId="18016"/>
    <cellStyle name="Normal 213 2 2 2 2" xfId="18017"/>
    <cellStyle name="Normal 213 2 2 2 2 2" xfId="18018"/>
    <cellStyle name="Normal 213 2 2 2 3" xfId="18019"/>
    <cellStyle name="Normal 213 2 2 2 3 2" xfId="18020"/>
    <cellStyle name="Normal 213 2 2 2 4" xfId="18021"/>
    <cellStyle name="Normal 213 2 2 3" xfId="18022"/>
    <cellStyle name="Normal 213 2 2 3 2" xfId="18023"/>
    <cellStyle name="Normal 213 2 2 4" xfId="18024"/>
    <cellStyle name="Normal 213 2 2 4 2" xfId="18025"/>
    <cellStyle name="Normal 213 2 2 5" xfId="18026"/>
    <cellStyle name="Normal 213 2 2 5 2" xfId="18027"/>
    <cellStyle name="Normal 213 2 2 6" xfId="18028"/>
    <cellStyle name="Normal 213 2 3" xfId="18029"/>
    <cellStyle name="Normal 213 2 3 2" xfId="18030"/>
    <cellStyle name="Normal 213 2 3 2 2" xfId="18031"/>
    <cellStyle name="Normal 213 2 3 3" xfId="18032"/>
    <cellStyle name="Normal 213 2 3 3 2" xfId="18033"/>
    <cellStyle name="Normal 213 2 3 4" xfId="18034"/>
    <cellStyle name="Normal 213 2 4" xfId="18035"/>
    <cellStyle name="Normal 213 2 4 2" xfId="18036"/>
    <cellStyle name="Normal 213 2 5" xfId="18037"/>
    <cellStyle name="Normal 213 2 5 2" xfId="18038"/>
    <cellStyle name="Normal 213 2 6" xfId="18039"/>
    <cellStyle name="Normal 213 2 6 2" xfId="18040"/>
    <cellStyle name="Normal 213 2 7" xfId="18041"/>
    <cellStyle name="Normal 213 3" xfId="1526"/>
    <cellStyle name="Normal 213 3 2" xfId="2425"/>
    <cellStyle name="Normal 213 3 2 2" xfId="18042"/>
    <cellStyle name="Normal 213 3 2 2 2" xfId="18043"/>
    <cellStyle name="Normal 213 3 2 2 2 2" xfId="18044"/>
    <cellStyle name="Normal 213 3 2 2 3" xfId="18045"/>
    <cellStyle name="Normal 213 3 2 2 3 2" xfId="18046"/>
    <cellStyle name="Normal 213 3 2 2 4" xfId="18047"/>
    <cellStyle name="Normal 213 3 2 3" xfId="18048"/>
    <cellStyle name="Normal 213 3 2 3 2" xfId="18049"/>
    <cellStyle name="Normal 213 3 2 4" xfId="18050"/>
    <cellStyle name="Normal 213 3 2 4 2" xfId="18051"/>
    <cellStyle name="Normal 213 3 2 5" xfId="18052"/>
    <cellStyle name="Normal 213 3 2 5 2" xfId="18053"/>
    <cellStyle name="Normal 213 3 2 6" xfId="18054"/>
    <cellStyle name="Normal 213 3 3" xfId="18055"/>
    <cellStyle name="Normal 213 3 3 2" xfId="18056"/>
    <cellStyle name="Normal 213 3 3 2 2" xfId="18057"/>
    <cellStyle name="Normal 213 3 3 3" xfId="18058"/>
    <cellStyle name="Normal 213 3 3 3 2" xfId="18059"/>
    <cellStyle name="Normal 213 3 3 4" xfId="18060"/>
    <cellStyle name="Normal 213 3 4" xfId="18061"/>
    <cellStyle name="Normal 213 3 4 2" xfId="18062"/>
    <cellStyle name="Normal 213 3 5" xfId="18063"/>
    <cellStyle name="Normal 213 3 5 2" xfId="18064"/>
    <cellStyle name="Normal 213 3 6" xfId="18065"/>
    <cellStyle name="Normal 213 3 6 2" xfId="18066"/>
    <cellStyle name="Normal 213 3 7" xfId="18067"/>
    <cellStyle name="Normal 213 4" xfId="2250"/>
    <cellStyle name="Normal 213 4 2" xfId="18068"/>
    <cellStyle name="Normal 213 4 2 2" xfId="18069"/>
    <cellStyle name="Normal 213 4 2 2 2" xfId="18070"/>
    <cellStyle name="Normal 213 4 2 3" xfId="18071"/>
    <cellStyle name="Normal 213 4 2 3 2" xfId="18072"/>
    <cellStyle name="Normal 213 4 2 4" xfId="18073"/>
    <cellStyle name="Normal 213 4 3" xfId="18074"/>
    <cellStyle name="Normal 213 4 3 2" xfId="18075"/>
    <cellStyle name="Normal 213 4 4" xfId="18076"/>
    <cellStyle name="Normal 213 4 4 2" xfId="18077"/>
    <cellStyle name="Normal 213 4 5" xfId="18078"/>
    <cellStyle name="Normal 213 4 5 2" xfId="18079"/>
    <cellStyle name="Normal 213 4 6" xfId="18080"/>
    <cellStyle name="Normal 213 5" xfId="18081"/>
    <cellStyle name="Normal 213 5 2" xfId="18082"/>
    <cellStyle name="Normal 213 5 2 2" xfId="18083"/>
    <cellStyle name="Normal 213 5 2 2 2" xfId="18084"/>
    <cellStyle name="Normal 213 5 2 3" xfId="18085"/>
    <cellStyle name="Normal 213 5 2 3 2" xfId="18086"/>
    <cellStyle name="Normal 213 5 2 4" xfId="18087"/>
    <cellStyle name="Normal 213 5 3" xfId="18088"/>
    <cellStyle name="Normal 213 5 3 2" xfId="18089"/>
    <cellStyle name="Normal 213 5 4" xfId="18090"/>
    <cellStyle name="Normal 213 5 4 2" xfId="18091"/>
    <cellStyle name="Normal 213 5 5" xfId="18092"/>
    <cellStyle name="Normal 213 6" xfId="18093"/>
    <cellStyle name="Normal 213 6 2" xfId="18094"/>
    <cellStyle name="Normal 213 6 2 2" xfId="18095"/>
    <cellStyle name="Normal 213 6 3" xfId="18096"/>
    <cellStyle name="Normal 213 6 3 2" xfId="18097"/>
    <cellStyle name="Normal 213 6 4" xfId="18098"/>
    <cellStyle name="Normal 213 7" xfId="18099"/>
    <cellStyle name="Normal 213 7 2" xfId="18100"/>
    <cellStyle name="Normal 213 8" xfId="18101"/>
    <cellStyle name="Normal 213 8 2" xfId="18102"/>
    <cellStyle name="Normal 213 9" xfId="18103"/>
    <cellStyle name="Normal 213 9 2" xfId="18104"/>
    <cellStyle name="Normal 214" xfId="1346"/>
    <cellStyle name="Normal 214 10" xfId="18105"/>
    <cellStyle name="Normal 214 2" xfId="1920"/>
    <cellStyle name="Normal 214 2 2" xfId="2603"/>
    <cellStyle name="Normal 214 2 2 2" xfId="18106"/>
    <cellStyle name="Normal 214 2 2 2 2" xfId="18107"/>
    <cellStyle name="Normal 214 2 2 2 2 2" xfId="18108"/>
    <cellStyle name="Normal 214 2 2 2 3" xfId="18109"/>
    <cellStyle name="Normal 214 2 2 2 3 2" xfId="18110"/>
    <cellStyle name="Normal 214 2 2 2 4" xfId="18111"/>
    <cellStyle name="Normal 214 2 2 3" xfId="18112"/>
    <cellStyle name="Normal 214 2 2 3 2" xfId="18113"/>
    <cellStyle name="Normal 214 2 2 4" xfId="18114"/>
    <cellStyle name="Normal 214 2 2 4 2" xfId="18115"/>
    <cellStyle name="Normal 214 2 2 5" xfId="18116"/>
    <cellStyle name="Normal 214 2 2 5 2" xfId="18117"/>
    <cellStyle name="Normal 214 2 2 6" xfId="18118"/>
    <cellStyle name="Normal 214 2 3" xfId="18119"/>
    <cellStyle name="Normal 214 2 3 2" xfId="18120"/>
    <cellStyle name="Normal 214 2 3 2 2" xfId="18121"/>
    <cellStyle name="Normal 214 2 3 3" xfId="18122"/>
    <cellStyle name="Normal 214 2 3 3 2" xfId="18123"/>
    <cellStyle name="Normal 214 2 3 4" xfId="18124"/>
    <cellStyle name="Normal 214 2 4" xfId="18125"/>
    <cellStyle name="Normal 214 2 4 2" xfId="18126"/>
    <cellStyle name="Normal 214 2 5" xfId="18127"/>
    <cellStyle name="Normal 214 2 5 2" xfId="18128"/>
    <cellStyle name="Normal 214 2 6" xfId="18129"/>
    <cellStyle name="Normal 214 2 6 2" xfId="18130"/>
    <cellStyle name="Normal 214 2 7" xfId="18131"/>
    <cellStyle name="Normal 214 3" xfId="1524"/>
    <cellStyle name="Normal 214 3 2" xfId="2423"/>
    <cellStyle name="Normal 214 3 2 2" xfId="18132"/>
    <cellStyle name="Normal 214 3 2 2 2" xfId="18133"/>
    <cellStyle name="Normal 214 3 2 2 2 2" xfId="18134"/>
    <cellStyle name="Normal 214 3 2 2 3" xfId="18135"/>
    <cellStyle name="Normal 214 3 2 2 3 2" xfId="18136"/>
    <cellStyle name="Normal 214 3 2 2 4" xfId="18137"/>
    <cellStyle name="Normal 214 3 2 3" xfId="18138"/>
    <cellStyle name="Normal 214 3 2 3 2" xfId="18139"/>
    <cellStyle name="Normal 214 3 2 4" xfId="18140"/>
    <cellStyle name="Normal 214 3 2 4 2" xfId="18141"/>
    <cellStyle name="Normal 214 3 2 5" xfId="18142"/>
    <cellStyle name="Normal 214 3 2 5 2" xfId="18143"/>
    <cellStyle name="Normal 214 3 2 6" xfId="18144"/>
    <cellStyle name="Normal 214 3 3" xfId="18145"/>
    <cellStyle name="Normal 214 3 3 2" xfId="18146"/>
    <cellStyle name="Normal 214 3 3 2 2" xfId="18147"/>
    <cellStyle name="Normal 214 3 3 3" xfId="18148"/>
    <cellStyle name="Normal 214 3 3 3 2" xfId="18149"/>
    <cellStyle name="Normal 214 3 3 4" xfId="18150"/>
    <cellStyle name="Normal 214 3 4" xfId="18151"/>
    <cellStyle name="Normal 214 3 4 2" xfId="18152"/>
    <cellStyle name="Normal 214 3 5" xfId="18153"/>
    <cellStyle name="Normal 214 3 5 2" xfId="18154"/>
    <cellStyle name="Normal 214 3 6" xfId="18155"/>
    <cellStyle name="Normal 214 3 6 2" xfId="18156"/>
    <cellStyle name="Normal 214 3 7" xfId="18157"/>
    <cellStyle name="Normal 214 4" xfId="2248"/>
    <cellStyle name="Normal 214 4 2" xfId="18158"/>
    <cellStyle name="Normal 214 4 2 2" xfId="18159"/>
    <cellStyle name="Normal 214 4 2 2 2" xfId="18160"/>
    <cellStyle name="Normal 214 4 2 3" xfId="18161"/>
    <cellStyle name="Normal 214 4 2 3 2" xfId="18162"/>
    <cellStyle name="Normal 214 4 2 4" xfId="18163"/>
    <cellStyle name="Normal 214 4 3" xfId="18164"/>
    <cellStyle name="Normal 214 4 3 2" xfId="18165"/>
    <cellStyle name="Normal 214 4 4" xfId="18166"/>
    <cellStyle name="Normal 214 4 4 2" xfId="18167"/>
    <cellStyle name="Normal 214 4 5" xfId="18168"/>
    <cellStyle name="Normal 214 4 5 2" xfId="18169"/>
    <cellStyle name="Normal 214 4 6" xfId="18170"/>
    <cellStyle name="Normal 214 5" xfId="18171"/>
    <cellStyle name="Normal 214 5 2" xfId="18172"/>
    <cellStyle name="Normal 214 5 2 2" xfId="18173"/>
    <cellStyle name="Normal 214 5 2 2 2" xfId="18174"/>
    <cellStyle name="Normal 214 5 2 3" xfId="18175"/>
    <cellStyle name="Normal 214 5 2 3 2" xfId="18176"/>
    <cellStyle name="Normal 214 5 2 4" xfId="18177"/>
    <cellStyle name="Normal 214 5 3" xfId="18178"/>
    <cellStyle name="Normal 214 5 3 2" xfId="18179"/>
    <cellStyle name="Normal 214 5 4" xfId="18180"/>
    <cellStyle name="Normal 214 5 4 2" xfId="18181"/>
    <cellStyle name="Normal 214 5 5" xfId="18182"/>
    <cellStyle name="Normal 214 6" xfId="18183"/>
    <cellStyle name="Normal 214 6 2" xfId="18184"/>
    <cellStyle name="Normal 214 6 2 2" xfId="18185"/>
    <cellStyle name="Normal 214 6 3" xfId="18186"/>
    <cellStyle name="Normal 214 6 3 2" xfId="18187"/>
    <cellStyle name="Normal 214 6 4" xfId="18188"/>
    <cellStyle name="Normal 214 7" xfId="18189"/>
    <cellStyle name="Normal 214 7 2" xfId="18190"/>
    <cellStyle name="Normal 214 8" xfId="18191"/>
    <cellStyle name="Normal 214 8 2" xfId="18192"/>
    <cellStyle name="Normal 214 9" xfId="18193"/>
    <cellStyle name="Normal 214 9 2" xfId="18194"/>
    <cellStyle name="Normal 215" xfId="1349"/>
    <cellStyle name="Normal 215 10" xfId="18195"/>
    <cellStyle name="Normal 215 2" xfId="1921"/>
    <cellStyle name="Normal 215 2 2" xfId="2604"/>
    <cellStyle name="Normal 215 2 2 2" xfId="18196"/>
    <cellStyle name="Normal 215 2 2 2 2" xfId="18197"/>
    <cellStyle name="Normal 215 2 2 2 2 2" xfId="18198"/>
    <cellStyle name="Normal 215 2 2 2 3" xfId="18199"/>
    <cellStyle name="Normal 215 2 2 2 3 2" xfId="18200"/>
    <cellStyle name="Normal 215 2 2 2 4" xfId="18201"/>
    <cellStyle name="Normal 215 2 2 3" xfId="18202"/>
    <cellStyle name="Normal 215 2 2 3 2" xfId="18203"/>
    <cellStyle name="Normal 215 2 2 4" xfId="18204"/>
    <cellStyle name="Normal 215 2 2 4 2" xfId="18205"/>
    <cellStyle name="Normal 215 2 2 5" xfId="18206"/>
    <cellStyle name="Normal 215 2 2 5 2" xfId="18207"/>
    <cellStyle name="Normal 215 2 2 6" xfId="18208"/>
    <cellStyle name="Normal 215 2 3" xfId="18209"/>
    <cellStyle name="Normal 215 2 3 2" xfId="18210"/>
    <cellStyle name="Normal 215 2 3 2 2" xfId="18211"/>
    <cellStyle name="Normal 215 2 3 3" xfId="18212"/>
    <cellStyle name="Normal 215 2 3 3 2" xfId="18213"/>
    <cellStyle name="Normal 215 2 3 4" xfId="18214"/>
    <cellStyle name="Normal 215 2 4" xfId="18215"/>
    <cellStyle name="Normal 215 2 4 2" xfId="18216"/>
    <cellStyle name="Normal 215 2 5" xfId="18217"/>
    <cellStyle name="Normal 215 2 5 2" xfId="18218"/>
    <cellStyle name="Normal 215 2 6" xfId="18219"/>
    <cellStyle name="Normal 215 2 6 2" xfId="18220"/>
    <cellStyle name="Normal 215 2 7" xfId="18221"/>
    <cellStyle name="Normal 215 3" xfId="1527"/>
    <cellStyle name="Normal 215 3 2" xfId="2426"/>
    <cellStyle name="Normal 215 3 2 2" xfId="18222"/>
    <cellStyle name="Normal 215 3 2 2 2" xfId="18223"/>
    <cellStyle name="Normal 215 3 2 2 2 2" xfId="18224"/>
    <cellStyle name="Normal 215 3 2 2 3" xfId="18225"/>
    <cellStyle name="Normal 215 3 2 2 3 2" xfId="18226"/>
    <cellStyle name="Normal 215 3 2 2 4" xfId="18227"/>
    <cellStyle name="Normal 215 3 2 3" xfId="18228"/>
    <cellStyle name="Normal 215 3 2 3 2" xfId="18229"/>
    <cellStyle name="Normal 215 3 2 4" xfId="18230"/>
    <cellStyle name="Normal 215 3 2 4 2" xfId="18231"/>
    <cellStyle name="Normal 215 3 2 5" xfId="18232"/>
    <cellStyle name="Normal 215 3 2 5 2" xfId="18233"/>
    <cellStyle name="Normal 215 3 2 6" xfId="18234"/>
    <cellStyle name="Normal 215 3 3" xfId="18235"/>
    <cellStyle name="Normal 215 3 3 2" xfId="18236"/>
    <cellStyle name="Normal 215 3 3 2 2" xfId="18237"/>
    <cellStyle name="Normal 215 3 3 3" xfId="18238"/>
    <cellStyle name="Normal 215 3 3 3 2" xfId="18239"/>
    <cellStyle name="Normal 215 3 3 4" xfId="18240"/>
    <cellStyle name="Normal 215 3 4" xfId="18241"/>
    <cellStyle name="Normal 215 3 4 2" xfId="18242"/>
    <cellStyle name="Normal 215 3 5" xfId="18243"/>
    <cellStyle name="Normal 215 3 5 2" xfId="18244"/>
    <cellStyle name="Normal 215 3 6" xfId="18245"/>
    <cellStyle name="Normal 215 3 6 2" xfId="18246"/>
    <cellStyle name="Normal 215 3 7" xfId="18247"/>
    <cellStyle name="Normal 215 4" xfId="2251"/>
    <cellStyle name="Normal 215 4 2" xfId="18248"/>
    <cellStyle name="Normal 215 4 2 2" xfId="18249"/>
    <cellStyle name="Normal 215 4 2 2 2" xfId="18250"/>
    <cellStyle name="Normal 215 4 2 3" xfId="18251"/>
    <cellStyle name="Normal 215 4 2 3 2" xfId="18252"/>
    <cellStyle name="Normal 215 4 2 4" xfId="18253"/>
    <cellStyle name="Normal 215 4 3" xfId="18254"/>
    <cellStyle name="Normal 215 4 3 2" xfId="18255"/>
    <cellStyle name="Normal 215 4 4" xfId="18256"/>
    <cellStyle name="Normal 215 4 4 2" xfId="18257"/>
    <cellStyle name="Normal 215 4 5" xfId="18258"/>
    <cellStyle name="Normal 215 4 5 2" xfId="18259"/>
    <cellStyle name="Normal 215 4 6" xfId="18260"/>
    <cellStyle name="Normal 215 5" xfId="18261"/>
    <cellStyle name="Normal 215 5 2" xfId="18262"/>
    <cellStyle name="Normal 215 5 2 2" xfId="18263"/>
    <cellStyle name="Normal 215 5 2 2 2" xfId="18264"/>
    <cellStyle name="Normal 215 5 2 3" xfId="18265"/>
    <cellStyle name="Normal 215 5 2 3 2" xfId="18266"/>
    <cellStyle name="Normal 215 5 2 4" xfId="18267"/>
    <cellStyle name="Normal 215 5 3" xfId="18268"/>
    <cellStyle name="Normal 215 5 3 2" xfId="18269"/>
    <cellStyle name="Normal 215 5 4" xfId="18270"/>
    <cellStyle name="Normal 215 5 4 2" xfId="18271"/>
    <cellStyle name="Normal 215 5 5" xfId="18272"/>
    <cellStyle name="Normal 215 6" xfId="18273"/>
    <cellStyle name="Normal 215 6 2" xfId="18274"/>
    <cellStyle name="Normal 215 6 2 2" xfId="18275"/>
    <cellStyle name="Normal 215 6 3" xfId="18276"/>
    <cellStyle name="Normal 215 6 3 2" xfId="18277"/>
    <cellStyle name="Normal 215 6 4" xfId="18278"/>
    <cellStyle name="Normal 215 7" xfId="18279"/>
    <cellStyle name="Normal 215 7 2" xfId="18280"/>
    <cellStyle name="Normal 215 8" xfId="18281"/>
    <cellStyle name="Normal 215 8 2" xfId="18282"/>
    <cellStyle name="Normal 215 9" xfId="18283"/>
    <cellStyle name="Normal 215 9 2" xfId="18284"/>
    <cellStyle name="Normal 216" xfId="1324"/>
    <cellStyle name="Normal 216 10" xfId="18285"/>
    <cellStyle name="Normal 216 2" xfId="1922"/>
    <cellStyle name="Normal 216 2 2" xfId="2605"/>
    <cellStyle name="Normal 216 2 2 2" xfId="18286"/>
    <cellStyle name="Normal 216 2 2 2 2" xfId="18287"/>
    <cellStyle name="Normal 216 2 2 2 2 2" xfId="18288"/>
    <cellStyle name="Normal 216 2 2 2 3" xfId="18289"/>
    <cellStyle name="Normal 216 2 2 2 3 2" xfId="18290"/>
    <cellStyle name="Normal 216 2 2 2 4" xfId="18291"/>
    <cellStyle name="Normal 216 2 2 3" xfId="18292"/>
    <cellStyle name="Normal 216 2 2 3 2" xfId="18293"/>
    <cellStyle name="Normal 216 2 2 4" xfId="18294"/>
    <cellStyle name="Normal 216 2 2 4 2" xfId="18295"/>
    <cellStyle name="Normal 216 2 2 5" xfId="18296"/>
    <cellStyle name="Normal 216 2 2 5 2" xfId="18297"/>
    <cellStyle name="Normal 216 2 2 6" xfId="18298"/>
    <cellStyle name="Normal 216 2 3" xfId="18299"/>
    <cellStyle name="Normal 216 2 3 2" xfId="18300"/>
    <cellStyle name="Normal 216 2 3 2 2" xfId="18301"/>
    <cellStyle name="Normal 216 2 3 3" xfId="18302"/>
    <cellStyle name="Normal 216 2 3 3 2" xfId="18303"/>
    <cellStyle name="Normal 216 2 3 4" xfId="18304"/>
    <cellStyle name="Normal 216 2 4" xfId="18305"/>
    <cellStyle name="Normal 216 2 4 2" xfId="18306"/>
    <cellStyle name="Normal 216 2 5" xfId="18307"/>
    <cellStyle name="Normal 216 2 5 2" xfId="18308"/>
    <cellStyle name="Normal 216 2 6" xfId="18309"/>
    <cellStyle name="Normal 216 2 6 2" xfId="18310"/>
    <cellStyle name="Normal 216 2 7" xfId="18311"/>
    <cellStyle name="Normal 216 3" xfId="1502"/>
    <cellStyle name="Normal 216 3 2" xfId="2401"/>
    <cellStyle name="Normal 216 3 2 2" xfId="18312"/>
    <cellStyle name="Normal 216 3 2 2 2" xfId="18313"/>
    <cellStyle name="Normal 216 3 2 2 2 2" xfId="18314"/>
    <cellStyle name="Normal 216 3 2 2 3" xfId="18315"/>
    <cellStyle name="Normal 216 3 2 2 3 2" xfId="18316"/>
    <cellStyle name="Normal 216 3 2 2 4" xfId="18317"/>
    <cellStyle name="Normal 216 3 2 3" xfId="18318"/>
    <cellStyle name="Normal 216 3 2 3 2" xfId="18319"/>
    <cellStyle name="Normal 216 3 2 4" xfId="18320"/>
    <cellStyle name="Normal 216 3 2 4 2" xfId="18321"/>
    <cellStyle name="Normal 216 3 2 5" xfId="18322"/>
    <cellStyle name="Normal 216 3 2 5 2" xfId="18323"/>
    <cellStyle name="Normal 216 3 2 6" xfId="18324"/>
    <cellStyle name="Normal 216 3 3" xfId="18325"/>
    <cellStyle name="Normal 216 3 3 2" xfId="18326"/>
    <cellStyle name="Normal 216 3 3 2 2" xfId="18327"/>
    <cellStyle name="Normal 216 3 3 3" xfId="18328"/>
    <cellStyle name="Normal 216 3 3 3 2" xfId="18329"/>
    <cellStyle name="Normal 216 3 3 4" xfId="18330"/>
    <cellStyle name="Normal 216 3 4" xfId="18331"/>
    <cellStyle name="Normal 216 3 4 2" xfId="18332"/>
    <cellStyle name="Normal 216 3 5" xfId="18333"/>
    <cellStyle name="Normal 216 3 5 2" xfId="18334"/>
    <cellStyle name="Normal 216 3 6" xfId="18335"/>
    <cellStyle name="Normal 216 3 6 2" xfId="18336"/>
    <cellStyle name="Normal 216 3 7" xfId="18337"/>
    <cellStyle name="Normal 216 4" xfId="2226"/>
    <cellStyle name="Normal 216 4 2" xfId="18338"/>
    <cellStyle name="Normal 216 4 2 2" xfId="18339"/>
    <cellStyle name="Normal 216 4 2 2 2" xfId="18340"/>
    <cellStyle name="Normal 216 4 2 3" xfId="18341"/>
    <cellStyle name="Normal 216 4 2 3 2" xfId="18342"/>
    <cellStyle name="Normal 216 4 2 4" xfId="18343"/>
    <cellStyle name="Normal 216 4 3" xfId="18344"/>
    <cellStyle name="Normal 216 4 3 2" xfId="18345"/>
    <cellStyle name="Normal 216 4 4" xfId="18346"/>
    <cellStyle name="Normal 216 4 4 2" xfId="18347"/>
    <cellStyle name="Normal 216 4 5" xfId="18348"/>
    <cellStyle name="Normal 216 4 5 2" xfId="18349"/>
    <cellStyle name="Normal 216 4 6" xfId="18350"/>
    <cellStyle name="Normal 216 5" xfId="18351"/>
    <cellStyle name="Normal 216 5 2" xfId="18352"/>
    <cellStyle name="Normal 216 5 2 2" xfId="18353"/>
    <cellStyle name="Normal 216 5 2 2 2" xfId="18354"/>
    <cellStyle name="Normal 216 5 2 3" xfId="18355"/>
    <cellStyle name="Normal 216 5 2 3 2" xfId="18356"/>
    <cellStyle name="Normal 216 5 2 4" xfId="18357"/>
    <cellStyle name="Normal 216 5 3" xfId="18358"/>
    <cellStyle name="Normal 216 5 3 2" xfId="18359"/>
    <cellStyle name="Normal 216 5 4" xfId="18360"/>
    <cellStyle name="Normal 216 5 4 2" xfId="18361"/>
    <cellStyle name="Normal 216 5 5" xfId="18362"/>
    <cellStyle name="Normal 216 6" xfId="18363"/>
    <cellStyle name="Normal 216 6 2" xfId="18364"/>
    <cellStyle name="Normal 216 6 2 2" xfId="18365"/>
    <cellStyle name="Normal 216 6 3" xfId="18366"/>
    <cellStyle name="Normal 216 6 3 2" xfId="18367"/>
    <cellStyle name="Normal 216 6 4" xfId="18368"/>
    <cellStyle name="Normal 216 7" xfId="18369"/>
    <cellStyle name="Normal 216 7 2" xfId="18370"/>
    <cellStyle name="Normal 216 8" xfId="18371"/>
    <cellStyle name="Normal 216 8 2" xfId="18372"/>
    <cellStyle name="Normal 216 9" xfId="18373"/>
    <cellStyle name="Normal 216 9 2" xfId="18374"/>
    <cellStyle name="Normal 217" xfId="1325"/>
    <cellStyle name="Normal 217 10" xfId="18375"/>
    <cellStyle name="Normal 217 2" xfId="1923"/>
    <cellStyle name="Normal 217 2 2" xfId="2606"/>
    <cellStyle name="Normal 217 2 2 2" xfId="18376"/>
    <cellStyle name="Normal 217 2 2 2 2" xfId="18377"/>
    <cellStyle name="Normal 217 2 2 2 2 2" xfId="18378"/>
    <cellStyle name="Normal 217 2 2 2 3" xfId="18379"/>
    <cellStyle name="Normal 217 2 2 2 3 2" xfId="18380"/>
    <cellStyle name="Normal 217 2 2 2 4" xfId="18381"/>
    <cellStyle name="Normal 217 2 2 3" xfId="18382"/>
    <cellStyle name="Normal 217 2 2 3 2" xfId="18383"/>
    <cellStyle name="Normal 217 2 2 4" xfId="18384"/>
    <cellStyle name="Normal 217 2 2 4 2" xfId="18385"/>
    <cellStyle name="Normal 217 2 2 5" xfId="18386"/>
    <cellStyle name="Normal 217 2 2 5 2" xfId="18387"/>
    <cellStyle name="Normal 217 2 2 6" xfId="18388"/>
    <cellStyle name="Normal 217 2 3" xfId="18389"/>
    <cellStyle name="Normal 217 2 3 2" xfId="18390"/>
    <cellStyle name="Normal 217 2 3 2 2" xfId="18391"/>
    <cellStyle name="Normal 217 2 3 3" xfId="18392"/>
    <cellStyle name="Normal 217 2 3 3 2" xfId="18393"/>
    <cellStyle name="Normal 217 2 3 4" xfId="18394"/>
    <cellStyle name="Normal 217 2 4" xfId="18395"/>
    <cellStyle name="Normal 217 2 4 2" xfId="18396"/>
    <cellStyle name="Normal 217 2 5" xfId="18397"/>
    <cellStyle name="Normal 217 2 5 2" xfId="18398"/>
    <cellStyle name="Normal 217 2 6" xfId="18399"/>
    <cellStyle name="Normal 217 2 6 2" xfId="18400"/>
    <cellStyle name="Normal 217 2 7" xfId="18401"/>
    <cellStyle name="Normal 217 3" xfId="1503"/>
    <cellStyle name="Normal 217 3 2" xfId="2402"/>
    <cellStyle name="Normal 217 3 2 2" xfId="18402"/>
    <cellStyle name="Normal 217 3 2 2 2" xfId="18403"/>
    <cellStyle name="Normal 217 3 2 2 2 2" xfId="18404"/>
    <cellStyle name="Normal 217 3 2 2 3" xfId="18405"/>
    <cellStyle name="Normal 217 3 2 2 3 2" xfId="18406"/>
    <cellStyle name="Normal 217 3 2 2 4" xfId="18407"/>
    <cellStyle name="Normal 217 3 2 3" xfId="18408"/>
    <cellStyle name="Normal 217 3 2 3 2" xfId="18409"/>
    <cellStyle name="Normal 217 3 2 4" xfId="18410"/>
    <cellStyle name="Normal 217 3 2 4 2" xfId="18411"/>
    <cellStyle name="Normal 217 3 2 5" xfId="18412"/>
    <cellStyle name="Normal 217 3 2 5 2" xfId="18413"/>
    <cellStyle name="Normal 217 3 2 6" xfId="18414"/>
    <cellStyle name="Normal 217 3 3" xfId="18415"/>
    <cellStyle name="Normal 217 3 3 2" xfId="18416"/>
    <cellStyle name="Normal 217 3 3 2 2" xfId="18417"/>
    <cellStyle name="Normal 217 3 3 3" xfId="18418"/>
    <cellStyle name="Normal 217 3 3 3 2" xfId="18419"/>
    <cellStyle name="Normal 217 3 3 4" xfId="18420"/>
    <cellStyle name="Normal 217 3 4" xfId="18421"/>
    <cellStyle name="Normal 217 3 4 2" xfId="18422"/>
    <cellStyle name="Normal 217 3 5" xfId="18423"/>
    <cellStyle name="Normal 217 3 5 2" xfId="18424"/>
    <cellStyle name="Normal 217 3 6" xfId="18425"/>
    <cellStyle name="Normal 217 3 6 2" xfId="18426"/>
    <cellStyle name="Normal 217 3 7" xfId="18427"/>
    <cellStyle name="Normal 217 4" xfId="2227"/>
    <cellStyle name="Normal 217 4 2" xfId="18428"/>
    <cellStyle name="Normal 217 4 2 2" xfId="18429"/>
    <cellStyle name="Normal 217 4 2 2 2" xfId="18430"/>
    <cellStyle name="Normal 217 4 2 3" xfId="18431"/>
    <cellStyle name="Normal 217 4 2 3 2" xfId="18432"/>
    <cellStyle name="Normal 217 4 2 4" xfId="18433"/>
    <cellStyle name="Normal 217 4 3" xfId="18434"/>
    <cellStyle name="Normal 217 4 3 2" xfId="18435"/>
    <cellStyle name="Normal 217 4 4" xfId="18436"/>
    <cellStyle name="Normal 217 4 4 2" xfId="18437"/>
    <cellStyle name="Normal 217 4 5" xfId="18438"/>
    <cellStyle name="Normal 217 4 5 2" xfId="18439"/>
    <cellStyle name="Normal 217 4 6" xfId="18440"/>
    <cellStyle name="Normal 217 5" xfId="18441"/>
    <cellStyle name="Normal 217 5 2" xfId="18442"/>
    <cellStyle name="Normal 217 5 2 2" xfId="18443"/>
    <cellStyle name="Normal 217 5 2 2 2" xfId="18444"/>
    <cellStyle name="Normal 217 5 2 3" xfId="18445"/>
    <cellStyle name="Normal 217 5 2 3 2" xfId="18446"/>
    <cellStyle name="Normal 217 5 2 4" xfId="18447"/>
    <cellStyle name="Normal 217 5 3" xfId="18448"/>
    <cellStyle name="Normal 217 5 3 2" xfId="18449"/>
    <cellStyle name="Normal 217 5 4" xfId="18450"/>
    <cellStyle name="Normal 217 5 4 2" xfId="18451"/>
    <cellStyle name="Normal 217 5 5" xfId="18452"/>
    <cellStyle name="Normal 217 6" xfId="18453"/>
    <cellStyle name="Normal 217 6 2" xfId="18454"/>
    <cellStyle name="Normal 217 6 2 2" xfId="18455"/>
    <cellStyle name="Normal 217 6 3" xfId="18456"/>
    <cellStyle name="Normal 217 6 3 2" xfId="18457"/>
    <cellStyle name="Normal 217 6 4" xfId="18458"/>
    <cellStyle name="Normal 217 7" xfId="18459"/>
    <cellStyle name="Normal 217 7 2" xfId="18460"/>
    <cellStyle name="Normal 217 8" xfId="18461"/>
    <cellStyle name="Normal 217 8 2" xfId="18462"/>
    <cellStyle name="Normal 217 9" xfId="18463"/>
    <cellStyle name="Normal 217 9 2" xfId="18464"/>
    <cellStyle name="Normal 218" xfId="1337"/>
    <cellStyle name="Normal 218 10" xfId="18465"/>
    <cellStyle name="Normal 218 2" xfId="1924"/>
    <cellStyle name="Normal 218 2 2" xfId="2607"/>
    <cellStyle name="Normal 218 2 2 2" xfId="18466"/>
    <cellStyle name="Normal 218 2 2 2 2" xfId="18467"/>
    <cellStyle name="Normal 218 2 2 2 2 2" xfId="18468"/>
    <cellStyle name="Normal 218 2 2 2 3" xfId="18469"/>
    <cellStyle name="Normal 218 2 2 2 3 2" xfId="18470"/>
    <cellStyle name="Normal 218 2 2 2 4" xfId="18471"/>
    <cellStyle name="Normal 218 2 2 3" xfId="18472"/>
    <cellStyle name="Normal 218 2 2 3 2" xfId="18473"/>
    <cellStyle name="Normal 218 2 2 4" xfId="18474"/>
    <cellStyle name="Normal 218 2 2 4 2" xfId="18475"/>
    <cellStyle name="Normal 218 2 2 5" xfId="18476"/>
    <cellStyle name="Normal 218 2 2 5 2" xfId="18477"/>
    <cellStyle name="Normal 218 2 2 6" xfId="18478"/>
    <cellStyle name="Normal 218 2 3" xfId="18479"/>
    <cellStyle name="Normal 218 2 3 2" xfId="18480"/>
    <cellStyle name="Normal 218 2 3 2 2" xfId="18481"/>
    <cellStyle name="Normal 218 2 3 3" xfId="18482"/>
    <cellStyle name="Normal 218 2 3 3 2" xfId="18483"/>
    <cellStyle name="Normal 218 2 3 4" xfId="18484"/>
    <cellStyle name="Normal 218 2 4" xfId="18485"/>
    <cellStyle name="Normal 218 2 4 2" xfId="18486"/>
    <cellStyle name="Normal 218 2 5" xfId="18487"/>
    <cellStyle name="Normal 218 2 5 2" xfId="18488"/>
    <cellStyle name="Normal 218 2 6" xfId="18489"/>
    <cellStyle name="Normal 218 2 6 2" xfId="18490"/>
    <cellStyle name="Normal 218 2 7" xfId="18491"/>
    <cellStyle name="Normal 218 3" xfId="1515"/>
    <cellStyle name="Normal 218 3 2" xfId="2414"/>
    <cellStyle name="Normal 218 3 2 2" xfId="18492"/>
    <cellStyle name="Normal 218 3 2 2 2" xfId="18493"/>
    <cellStyle name="Normal 218 3 2 2 2 2" xfId="18494"/>
    <cellStyle name="Normal 218 3 2 2 3" xfId="18495"/>
    <cellStyle name="Normal 218 3 2 2 3 2" xfId="18496"/>
    <cellStyle name="Normal 218 3 2 2 4" xfId="18497"/>
    <cellStyle name="Normal 218 3 2 3" xfId="18498"/>
    <cellStyle name="Normal 218 3 2 3 2" xfId="18499"/>
    <cellStyle name="Normal 218 3 2 4" xfId="18500"/>
    <cellStyle name="Normal 218 3 2 4 2" xfId="18501"/>
    <cellStyle name="Normal 218 3 2 5" xfId="18502"/>
    <cellStyle name="Normal 218 3 2 5 2" xfId="18503"/>
    <cellStyle name="Normal 218 3 2 6" xfId="18504"/>
    <cellStyle name="Normal 218 3 3" xfId="18505"/>
    <cellStyle name="Normal 218 3 3 2" xfId="18506"/>
    <cellStyle name="Normal 218 3 3 2 2" xfId="18507"/>
    <cellStyle name="Normal 218 3 3 3" xfId="18508"/>
    <cellStyle name="Normal 218 3 3 3 2" xfId="18509"/>
    <cellStyle name="Normal 218 3 3 4" xfId="18510"/>
    <cellStyle name="Normal 218 3 4" xfId="18511"/>
    <cellStyle name="Normal 218 3 4 2" xfId="18512"/>
    <cellStyle name="Normal 218 3 5" xfId="18513"/>
    <cellStyle name="Normal 218 3 5 2" xfId="18514"/>
    <cellStyle name="Normal 218 3 6" xfId="18515"/>
    <cellStyle name="Normal 218 3 6 2" xfId="18516"/>
    <cellStyle name="Normal 218 3 7" xfId="18517"/>
    <cellStyle name="Normal 218 4" xfId="2239"/>
    <cellStyle name="Normal 218 4 2" xfId="18518"/>
    <cellStyle name="Normal 218 4 2 2" xfId="18519"/>
    <cellStyle name="Normal 218 4 2 2 2" xfId="18520"/>
    <cellStyle name="Normal 218 4 2 3" xfId="18521"/>
    <cellStyle name="Normal 218 4 2 3 2" xfId="18522"/>
    <cellStyle name="Normal 218 4 2 4" xfId="18523"/>
    <cellStyle name="Normal 218 4 3" xfId="18524"/>
    <cellStyle name="Normal 218 4 3 2" xfId="18525"/>
    <cellStyle name="Normal 218 4 4" xfId="18526"/>
    <cellStyle name="Normal 218 4 4 2" xfId="18527"/>
    <cellStyle name="Normal 218 4 5" xfId="18528"/>
    <cellStyle name="Normal 218 4 5 2" xfId="18529"/>
    <cellStyle name="Normal 218 4 6" xfId="18530"/>
    <cellStyle name="Normal 218 5" xfId="18531"/>
    <cellStyle name="Normal 218 5 2" xfId="18532"/>
    <cellStyle name="Normal 218 5 2 2" xfId="18533"/>
    <cellStyle name="Normal 218 5 2 2 2" xfId="18534"/>
    <cellStyle name="Normal 218 5 2 3" xfId="18535"/>
    <cellStyle name="Normal 218 5 2 3 2" xfId="18536"/>
    <cellStyle name="Normal 218 5 2 4" xfId="18537"/>
    <cellStyle name="Normal 218 5 3" xfId="18538"/>
    <cellStyle name="Normal 218 5 3 2" xfId="18539"/>
    <cellStyle name="Normal 218 5 4" xfId="18540"/>
    <cellStyle name="Normal 218 5 4 2" xfId="18541"/>
    <cellStyle name="Normal 218 5 5" xfId="18542"/>
    <cellStyle name="Normal 218 6" xfId="18543"/>
    <cellStyle name="Normal 218 6 2" xfId="18544"/>
    <cellStyle name="Normal 218 6 2 2" xfId="18545"/>
    <cellStyle name="Normal 218 6 3" xfId="18546"/>
    <cellStyle name="Normal 218 6 3 2" xfId="18547"/>
    <cellStyle name="Normal 218 6 4" xfId="18548"/>
    <cellStyle name="Normal 218 7" xfId="18549"/>
    <cellStyle name="Normal 218 7 2" xfId="18550"/>
    <cellStyle name="Normal 218 8" xfId="18551"/>
    <cellStyle name="Normal 218 8 2" xfId="18552"/>
    <cellStyle name="Normal 218 9" xfId="18553"/>
    <cellStyle name="Normal 218 9 2" xfId="18554"/>
    <cellStyle name="Normal 219" xfId="1322"/>
    <cellStyle name="Normal 219 10" xfId="18555"/>
    <cellStyle name="Normal 219 2" xfId="1925"/>
    <cellStyle name="Normal 219 2 2" xfId="2608"/>
    <cellStyle name="Normal 219 2 2 2" xfId="18556"/>
    <cellStyle name="Normal 219 2 2 2 2" xfId="18557"/>
    <cellStyle name="Normal 219 2 2 2 2 2" xfId="18558"/>
    <cellStyle name="Normal 219 2 2 2 3" xfId="18559"/>
    <cellStyle name="Normal 219 2 2 2 3 2" xfId="18560"/>
    <cellStyle name="Normal 219 2 2 2 4" xfId="18561"/>
    <cellStyle name="Normal 219 2 2 3" xfId="18562"/>
    <cellStyle name="Normal 219 2 2 3 2" xfId="18563"/>
    <cellStyle name="Normal 219 2 2 4" xfId="18564"/>
    <cellStyle name="Normal 219 2 2 4 2" xfId="18565"/>
    <cellStyle name="Normal 219 2 2 5" xfId="18566"/>
    <cellStyle name="Normal 219 2 2 5 2" xfId="18567"/>
    <cellStyle name="Normal 219 2 2 6" xfId="18568"/>
    <cellStyle name="Normal 219 2 3" xfId="18569"/>
    <cellStyle name="Normal 219 2 3 2" xfId="18570"/>
    <cellStyle name="Normal 219 2 3 2 2" xfId="18571"/>
    <cellStyle name="Normal 219 2 3 3" xfId="18572"/>
    <cellStyle name="Normal 219 2 3 3 2" xfId="18573"/>
    <cellStyle name="Normal 219 2 3 4" xfId="18574"/>
    <cellStyle name="Normal 219 2 4" xfId="18575"/>
    <cellStyle name="Normal 219 2 4 2" xfId="18576"/>
    <cellStyle name="Normal 219 2 5" xfId="18577"/>
    <cellStyle name="Normal 219 2 5 2" xfId="18578"/>
    <cellStyle name="Normal 219 2 6" xfId="18579"/>
    <cellStyle name="Normal 219 2 6 2" xfId="18580"/>
    <cellStyle name="Normal 219 2 7" xfId="18581"/>
    <cellStyle name="Normal 219 3" xfId="1500"/>
    <cellStyle name="Normal 219 3 2" xfId="2399"/>
    <cellStyle name="Normal 219 3 2 2" xfId="18582"/>
    <cellStyle name="Normal 219 3 2 2 2" xfId="18583"/>
    <cellStyle name="Normal 219 3 2 2 2 2" xfId="18584"/>
    <cellStyle name="Normal 219 3 2 2 3" xfId="18585"/>
    <cellStyle name="Normal 219 3 2 2 3 2" xfId="18586"/>
    <cellStyle name="Normal 219 3 2 2 4" xfId="18587"/>
    <cellStyle name="Normal 219 3 2 3" xfId="18588"/>
    <cellStyle name="Normal 219 3 2 3 2" xfId="18589"/>
    <cellStyle name="Normal 219 3 2 4" xfId="18590"/>
    <cellStyle name="Normal 219 3 2 4 2" xfId="18591"/>
    <cellStyle name="Normal 219 3 2 5" xfId="18592"/>
    <cellStyle name="Normal 219 3 2 5 2" xfId="18593"/>
    <cellStyle name="Normal 219 3 2 6" xfId="18594"/>
    <cellStyle name="Normal 219 3 3" xfId="18595"/>
    <cellStyle name="Normal 219 3 3 2" xfId="18596"/>
    <cellStyle name="Normal 219 3 3 2 2" xfId="18597"/>
    <cellStyle name="Normal 219 3 3 3" xfId="18598"/>
    <cellStyle name="Normal 219 3 3 3 2" xfId="18599"/>
    <cellStyle name="Normal 219 3 3 4" xfId="18600"/>
    <cellStyle name="Normal 219 3 4" xfId="18601"/>
    <cellStyle name="Normal 219 3 4 2" xfId="18602"/>
    <cellStyle name="Normal 219 3 5" xfId="18603"/>
    <cellStyle name="Normal 219 3 5 2" xfId="18604"/>
    <cellStyle name="Normal 219 3 6" xfId="18605"/>
    <cellStyle name="Normal 219 3 6 2" xfId="18606"/>
    <cellStyle name="Normal 219 3 7" xfId="18607"/>
    <cellStyle name="Normal 219 4" xfId="2224"/>
    <cellStyle name="Normal 219 4 2" xfId="18608"/>
    <cellStyle name="Normal 219 4 2 2" xfId="18609"/>
    <cellStyle name="Normal 219 4 2 2 2" xfId="18610"/>
    <cellStyle name="Normal 219 4 2 3" xfId="18611"/>
    <cellStyle name="Normal 219 4 2 3 2" xfId="18612"/>
    <cellStyle name="Normal 219 4 2 4" xfId="18613"/>
    <cellStyle name="Normal 219 4 3" xfId="18614"/>
    <cellStyle name="Normal 219 4 3 2" xfId="18615"/>
    <cellStyle name="Normal 219 4 4" xfId="18616"/>
    <cellStyle name="Normal 219 4 4 2" xfId="18617"/>
    <cellStyle name="Normal 219 4 5" xfId="18618"/>
    <cellStyle name="Normal 219 4 5 2" xfId="18619"/>
    <cellStyle name="Normal 219 4 6" xfId="18620"/>
    <cellStyle name="Normal 219 5" xfId="18621"/>
    <cellStyle name="Normal 219 5 2" xfId="18622"/>
    <cellStyle name="Normal 219 5 2 2" xfId="18623"/>
    <cellStyle name="Normal 219 5 2 2 2" xfId="18624"/>
    <cellStyle name="Normal 219 5 2 3" xfId="18625"/>
    <cellStyle name="Normal 219 5 2 3 2" xfId="18626"/>
    <cellStyle name="Normal 219 5 2 4" xfId="18627"/>
    <cellStyle name="Normal 219 5 3" xfId="18628"/>
    <cellStyle name="Normal 219 5 3 2" xfId="18629"/>
    <cellStyle name="Normal 219 5 4" xfId="18630"/>
    <cellStyle name="Normal 219 5 4 2" xfId="18631"/>
    <cellStyle name="Normal 219 5 5" xfId="18632"/>
    <cellStyle name="Normal 219 6" xfId="18633"/>
    <cellStyle name="Normal 219 6 2" xfId="18634"/>
    <cellStyle name="Normal 219 6 2 2" xfId="18635"/>
    <cellStyle name="Normal 219 6 3" xfId="18636"/>
    <cellStyle name="Normal 219 6 3 2" xfId="18637"/>
    <cellStyle name="Normal 219 6 4" xfId="18638"/>
    <cellStyle name="Normal 219 7" xfId="18639"/>
    <cellStyle name="Normal 219 7 2" xfId="18640"/>
    <cellStyle name="Normal 219 8" xfId="18641"/>
    <cellStyle name="Normal 219 8 2" xfId="18642"/>
    <cellStyle name="Normal 219 9" xfId="18643"/>
    <cellStyle name="Normal 219 9 2" xfId="18644"/>
    <cellStyle name="Normal 22" xfId="297"/>
    <cellStyle name="Normal 22 2" xfId="1926"/>
    <cellStyle name="Normal 22 3" xfId="18645"/>
    <cellStyle name="Normal 220" xfId="1927"/>
    <cellStyle name="Normal 220 2" xfId="2609"/>
    <cellStyle name="Normal 220 2 2" xfId="18646"/>
    <cellStyle name="Normal 220 2 2 2" xfId="18647"/>
    <cellStyle name="Normal 220 2 2 2 2" xfId="18648"/>
    <cellStyle name="Normal 220 2 2 3" xfId="18649"/>
    <cellStyle name="Normal 220 2 2 3 2" xfId="18650"/>
    <cellStyle name="Normal 220 2 2 4" xfId="18651"/>
    <cellStyle name="Normal 220 2 3" xfId="18652"/>
    <cellStyle name="Normal 220 2 3 2" xfId="18653"/>
    <cellStyle name="Normal 220 2 4" xfId="18654"/>
    <cellStyle name="Normal 220 2 4 2" xfId="18655"/>
    <cellStyle name="Normal 220 2 5" xfId="18656"/>
    <cellStyle name="Normal 220 2 5 2" xfId="18657"/>
    <cellStyle name="Normal 220 2 6" xfId="18658"/>
    <cellStyle name="Normal 220 3" xfId="18659"/>
    <cellStyle name="Normal 220 3 2" xfId="18660"/>
    <cellStyle name="Normal 220 3 2 2" xfId="18661"/>
    <cellStyle name="Normal 220 3 2 2 2" xfId="18662"/>
    <cellStyle name="Normal 220 3 2 3" xfId="18663"/>
    <cellStyle name="Normal 220 3 2 3 2" xfId="18664"/>
    <cellStyle name="Normal 220 3 2 4" xfId="18665"/>
    <cellStyle name="Normal 220 3 3" xfId="18666"/>
    <cellStyle name="Normal 220 3 3 2" xfId="18667"/>
    <cellStyle name="Normal 220 3 4" xfId="18668"/>
    <cellStyle name="Normal 220 3 4 2" xfId="18669"/>
    <cellStyle name="Normal 220 3 5" xfId="18670"/>
    <cellStyle name="Normal 220 4" xfId="18671"/>
    <cellStyle name="Normal 220 4 2" xfId="18672"/>
    <cellStyle name="Normal 220 4 2 2" xfId="18673"/>
    <cellStyle name="Normal 220 4 3" xfId="18674"/>
    <cellStyle name="Normal 220 4 3 2" xfId="18675"/>
    <cellStyle name="Normal 220 4 4" xfId="18676"/>
    <cellStyle name="Normal 220 5" xfId="18677"/>
    <cellStyle name="Normal 220 5 2" xfId="18678"/>
    <cellStyle name="Normal 220 6" xfId="18679"/>
    <cellStyle name="Normal 220 6 2" xfId="18680"/>
    <cellStyle name="Normal 220 7" xfId="18681"/>
    <cellStyle name="Normal 220 7 2" xfId="18682"/>
    <cellStyle name="Normal 220 8" xfId="18683"/>
    <cellStyle name="Normal 221" xfId="1928"/>
    <cellStyle name="Normal 221 2" xfId="2610"/>
    <cellStyle name="Normal 221 2 2" xfId="18684"/>
    <cellStyle name="Normal 221 2 2 2" xfId="18685"/>
    <cellStyle name="Normal 221 2 2 2 2" xfId="18686"/>
    <cellStyle name="Normal 221 2 2 3" xfId="18687"/>
    <cellStyle name="Normal 221 2 2 3 2" xfId="18688"/>
    <cellStyle name="Normal 221 2 2 4" xfId="18689"/>
    <cellStyle name="Normal 221 2 3" xfId="18690"/>
    <cellStyle name="Normal 221 2 3 2" xfId="18691"/>
    <cellStyle name="Normal 221 2 4" xfId="18692"/>
    <cellStyle name="Normal 221 2 4 2" xfId="18693"/>
    <cellStyle name="Normal 221 2 5" xfId="18694"/>
    <cellStyle name="Normal 221 2 5 2" xfId="18695"/>
    <cellStyle name="Normal 221 2 6" xfId="18696"/>
    <cellStyle name="Normal 221 3" xfId="18697"/>
    <cellStyle name="Normal 221 3 2" xfId="18698"/>
    <cellStyle name="Normal 221 3 2 2" xfId="18699"/>
    <cellStyle name="Normal 221 3 2 2 2" xfId="18700"/>
    <cellStyle name="Normal 221 3 2 3" xfId="18701"/>
    <cellStyle name="Normal 221 3 2 3 2" xfId="18702"/>
    <cellStyle name="Normal 221 3 2 4" xfId="18703"/>
    <cellStyle name="Normal 221 3 3" xfId="18704"/>
    <cellStyle name="Normal 221 3 3 2" xfId="18705"/>
    <cellStyle name="Normal 221 3 4" xfId="18706"/>
    <cellStyle name="Normal 221 3 4 2" xfId="18707"/>
    <cellStyle name="Normal 221 3 5" xfId="18708"/>
    <cellStyle name="Normal 221 4" xfId="18709"/>
    <cellStyle name="Normal 221 4 2" xfId="18710"/>
    <cellStyle name="Normal 221 4 2 2" xfId="18711"/>
    <cellStyle name="Normal 221 4 3" xfId="18712"/>
    <cellStyle name="Normal 221 4 3 2" xfId="18713"/>
    <cellStyle name="Normal 221 4 4" xfId="18714"/>
    <cellStyle name="Normal 221 5" xfId="18715"/>
    <cellStyle name="Normal 221 5 2" xfId="18716"/>
    <cellStyle name="Normal 221 6" xfId="18717"/>
    <cellStyle name="Normal 221 6 2" xfId="18718"/>
    <cellStyle name="Normal 221 7" xfId="18719"/>
    <cellStyle name="Normal 221 7 2" xfId="18720"/>
    <cellStyle name="Normal 221 8" xfId="18721"/>
    <cellStyle name="Normal 222" xfId="1929"/>
    <cellStyle name="Normal 222 2" xfId="2611"/>
    <cellStyle name="Normal 222 2 2" xfId="18722"/>
    <cellStyle name="Normal 222 2 2 2" xfId="18723"/>
    <cellStyle name="Normal 222 2 2 2 2" xfId="18724"/>
    <cellStyle name="Normal 222 2 2 3" xfId="18725"/>
    <cellStyle name="Normal 222 2 2 3 2" xfId="18726"/>
    <cellStyle name="Normal 222 2 2 4" xfId="18727"/>
    <cellStyle name="Normal 222 2 3" xfId="18728"/>
    <cellStyle name="Normal 222 2 3 2" xfId="18729"/>
    <cellStyle name="Normal 222 2 4" xfId="18730"/>
    <cellStyle name="Normal 222 2 4 2" xfId="18731"/>
    <cellStyle name="Normal 222 2 5" xfId="18732"/>
    <cellStyle name="Normal 222 2 5 2" xfId="18733"/>
    <cellStyle name="Normal 222 2 6" xfId="18734"/>
    <cellStyle name="Normal 222 3" xfId="18735"/>
    <cellStyle name="Normal 222 3 2" xfId="18736"/>
    <cellStyle name="Normal 222 3 2 2" xfId="18737"/>
    <cellStyle name="Normal 222 3 2 2 2" xfId="18738"/>
    <cellStyle name="Normal 222 3 2 3" xfId="18739"/>
    <cellStyle name="Normal 222 3 2 3 2" xfId="18740"/>
    <cellStyle name="Normal 222 3 2 4" xfId="18741"/>
    <cellStyle name="Normal 222 3 3" xfId="18742"/>
    <cellStyle name="Normal 222 3 3 2" xfId="18743"/>
    <cellStyle name="Normal 222 3 4" xfId="18744"/>
    <cellStyle name="Normal 222 3 4 2" xfId="18745"/>
    <cellStyle name="Normal 222 3 5" xfId="18746"/>
    <cellStyle name="Normal 222 4" xfId="18747"/>
    <cellStyle name="Normal 222 4 2" xfId="18748"/>
    <cellStyle name="Normal 222 4 2 2" xfId="18749"/>
    <cellStyle name="Normal 222 4 3" xfId="18750"/>
    <cellStyle name="Normal 222 4 3 2" xfId="18751"/>
    <cellStyle name="Normal 222 4 4" xfId="18752"/>
    <cellStyle name="Normal 222 5" xfId="18753"/>
    <cellStyle name="Normal 222 5 2" xfId="18754"/>
    <cellStyle name="Normal 222 6" xfId="18755"/>
    <cellStyle name="Normal 222 6 2" xfId="18756"/>
    <cellStyle name="Normal 222 7" xfId="18757"/>
    <cellStyle name="Normal 222 7 2" xfId="18758"/>
    <cellStyle name="Normal 222 8" xfId="18759"/>
    <cellStyle name="Normal 223" xfId="1930"/>
    <cellStyle name="Normal 223 2" xfId="2612"/>
    <cellStyle name="Normal 223 2 2" xfId="18760"/>
    <cellStyle name="Normal 223 2 2 2" xfId="18761"/>
    <cellStyle name="Normal 223 2 2 2 2" xfId="18762"/>
    <cellStyle name="Normal 223 2 2 3" xfId="18763"/>
    <cellStyle name="Normal 223 2 2 3 2" xfId="18764"/>
    <cellStyle name="Normal 223 2 2 4" xfId="18765"/>
    <cellStyle name="Normal 223 2 3" xfId="18766"/>
    <cellStyle name="Normal 223 2 3 2" xfId="18767"/>
    <cellStyle name="Normal 223 2 4" xfId="18768"/>
    <cellStyle name="Normal 223 2 4 2" xfId="18769"/>
    <cellStyle name="Normal 223 2 5" xfId="18770"/>
    <cellStyle name="Normal 223 2 5 2" xfId="18771"/>
    <cellStyle name="Normal 223 2 6" xfId="18772"/>
    <cellStyle name="Normal 223 3" xfId="18773"/>
    <cellStyle name="Normal 223 3 2" xfId="18774"/>
    <cellStyle name="Normal 223 3 2 2" xfId="18775"/>
    <cellStyle name="Normal 223 3 2 2 2" xfId="18776"/>
    <cellStyle name="Normal 223 3 2 3" xfId="18777"/>
    <cellStyle name="Normal 223 3 2 3 2" xfId="18778"/>
    <cellStyle name="Normal 223 3 2 4" xfId="18779"/>
    <cellStyle name="Normal 223 3 3" xfId="18780"/>
    <cellStyle name="Normal 223 3 3 2" xfId="18781"/>
    <cellStyle name="Normal 223 3 4" xfId="18782"/>
    <cellStyle name="Normal 223 3 4 2" xfId="18783"/>
    <cellStyle name="Normal 223 3 5" xfId="18784"/>
    <cellStyle name="Normal 223 4" xfId="18785"/>
    <cellStyle name="Normal 223 4 2" xfId="18786"/>
    <cellStyle name="Normal 223 4 2 2" xfId="18787"/>
    <cellStyle name="Normal 223 4 3" xfId="18788"/>
    <cellStyle name="Normal 223 4 3 2" xfId="18789"/>
    <cellStyle name="Normal 223 4 4" xfId="18790"/>
    <cellStyle name="Normal 223 5" xfId="18791"/>
    <cellStyle name="Normal 223 5 2" xfId="18792"/>
    <cellStyle name="Normal 223 6" xfId="18793"/>
    <cellStyle name="Normal 223 6 2" xfId="18794"/>
    <cellStyle name="Normal 223 7" xfId="18795"/>
    <cellStyle name="Normal 223 7 2" xfId="18796"/>
    <cellStyle name="Normal 223 8" xfId="18797"/>
    <cellStyle name="Normal 224" xfId="1931"/>
    <cellStyle name="Normal 224 2" xfId="2613"/>
    <cellStyle name="Normal 224 2 2" xfId="18798"/>
    <cellStyle name="Normal 224 2 2 2" xfId="18799"/>
    <cellStyle name="Normal 224 2 2 2 2" xfId="18800"/>
    <cellStyle name="Normal 224 2 2 3" xfId="18801"/>
    <cellStyle name="Normal 224 2 2 3 2" xfId="18802"/>
    <cellStyle name="Normal 224 2 2 4" xfId="18803"/>
    <cellStyle name="Normal 224 2 3" xfId="18804"/>
    <cellStyle name="Normal 224 2 3 2" xfId="18805"/>
    <cellStyle name="Normal 224 2 4" xfId="18806"/>
    <cellStyle name="Normal 224 2 4 2" xfId="18807"/>
    <cellStyle name="Normal 224 2 5" xfId="18808"/>
    <cellStyle name="Normal 224 2 5 2" xfId="18809"/>
    <cellStyle name="Normal 224 2 6" xfId="18810"/>
    <cellStyle name="Normal 224 3" xfId="18811"/>
    <cellStyle name="Normal 224 3 2" xfId="18812"/>
    <cellStyle name="Normal 224 3 2 2" xfId="18813"/>
    <cellStyle name="Normal 224 3 2 2 2" xfId="18814"/>
    <cellStyle name="Normal 224 3 2 3" xfId="18815"/>
    <cellStyle name="Normal 224 3 2 3 2" xfId="18816"/>
    <cellStyle name="Normal 224 3 2 4" xfId="18817"/>
    <cellStyle name="Normal 224 3 3" xfId="18818"/>
    <cellStyle name="Normal 224 3 3 2" xfId="18819"/>
    <cellStyle name="Normal 224 3 4" xfId="18820"/>
    <cellStyle name="Normal 224 3 4 2" xfId="18821"/>
    <cellStyle name="Normal 224 3 5" xfId="18822"/>
    <cellStyle name="Normal 224 4" xfId="18823"/>
    <cellStyle name="Normal 224 4 2" xfId="18824"/>
    <cellStyle name="Normal 224 4 2 2" xfId="18825"/>
    <cellStyle name="Normal 224 4 3" xfId="18826"/>
    <cellStyle name="Normal 224 4 3 2" xfId="18827"/>
    <cellStyle name="Normal 224 4 4" xfId="18828"/>
    <cellStyle name="Normal 224 5" xfId="18829"/>
    <cellStyle name="Normal 224 5 2" xfId="18830"/>
    <cellStyle name="Normal 224 6" xfId="18831"/>
    <cellStyle name="Normal 224 6 2" xfId="18832"/>
    <cellStyle name="Normal 224 7" xfId="18833"/>
    <cellStyle name="Normal 224 7 2" xfId="18834"/>
    <cellStyle name="Normal 224 8" xfId="18835"/>
    <cellStyle name="Normal 225" xfId="1932"/>
    <cellStyle name="Normal 225 2" xfId="2614"/>
    <cellStyle name="Normal 225 2 2" xfId="18836"/>
    <cellStyle name="Normal 225 2 2 2" xfId="18837"/>
    <cellStyle name="Normal 225 2 2 2 2" xfId="18838"/>
    <cellStyle name="Normal 225 2 2 3" xfId="18839"/>
    <cellStyle name="Normal 225 2 2 3 2" xfId="18840"/>
    <cellStyle name="Normal 225 2 2 4" xfId="18841"/>
    <cellStyle name="Normal 225 2 3" xfId="18842"/>
    <cellStyle name="Normal 225 2 3 2" xfId="18843"/>
    <cellStyle name="Normal 225 2 4" xfId="18844"/>
    <cellStyle name="Normal 225 2 4 2" xfId="18845"/>
    <cellStyle name="Normal 225 2 5" xfId="18846"/>
    <cellStyle name="Normal 225 2 5 2" xfId="18847"/>
    <cellStyle name="Normal 225 2 6" xfId="18848"/>
    <cellStyle name="Normal 225 3" xfId="18849"/>
    <cellStyle name="Normal 225 3 2" xfId="18850"/>
    <cellStyle name="Normal 225 3 2 2" xfId="18851"/>
    <cellStyle name="Normal 225 3 2 2 2" xfId="18852"/>
    <cellStyle name="Normal 225 3 2 3" xfId="18853"/>
    <cellStyle name="Normal 225 3 2 3 2" xfId="18854"/>
    <cellStyle name="Normal 225 3 2 4" xfId="18855"/>
    <cellStyle name="Normal 225 3 3" xfId="18856"/>
    <cellStyle name="Normal 225 3 3 2" xfId="18857"/>
    <cellStyle name="Normal 225 3 4" xfId="18858"/>
    <cellStyle name="Normal 225 3 4 2" xfId="18859"/>
    <cellStyle name="Normal 225 3 5" xfId="18860"/>
    <cellStyle name="Normal 225 4" xfId="18861"/>
    <cellStyle name="Normal 225 4 2" xfId="18862"/>
    <cellStyle name="Normal 225 4 2 2" xfId="18863"/>
    <cellStyle name="Normal 225 4 3" xfId="18864"/>
    <cellStyle name="Normal 225 4 3 2" xfId="18865"/>
    <cellStyle name="Normal 225 4 4" xfId="18866"/>
    <cellStyle name="Normal 225 5" xfId="18867"/>
    <cellStyle name="Normal 225 5 2" xfId="18868"/>
    <cellStyle name="Normal 225 6" xfId="18869"/>
    <cellStyle name="Normal 225 6 2" xfId="18870"/>
    <cellStyle name="Normal 225 7" xfId="18871"/>
    <cellStyle name="Normal 225 7 2" xfId="18872"/>
    <cellStyle name="Normal 225 8" xfId="18873"/>
    <cellStyle name="Normal 226" xfId="1933"/>
    <cellStyle name="Normal 226 2" xfId="2615"/>
    <cellStyle name="Normal 226 2 2" xfId="18874"/>
    <cellStyle name="Normal 226 2 2 2" xfId="18875"/>
    <cellStyle name="Normal 226 2 2 2 2" xfId="18876"/>
    <cellStyle name="Normal 226 2 2 3" xfId="18877"/>
    <cellStyle name="Normal 226 2 2 3 2" xfId="18878"/>
    <cellStyle name="Normal 226 2 2 4" xfId="18879"/>
    <cellStyle name="Normal 226 2 3" xfId="18880"/>
    <cellStyle name="Normal 226 2 3 2" xfId="18881"/>
    <cellStyle name="Normal 226 2 4" xfId="18882"/>
    <cellStyle name="Normal 226 2 4 2" xfId="18883"/>
    <cellStyle name="Normal 226 2 5" xfId="18884"/>
    <cellStyle name="Normal 226 2 5 2" xfId="18885"/>
    <cellStyle name="Normal 226 2 6" xfId="18886"/>
    <cellStyle name="Normal 226 3" xfId="18887"/>
    <cellStyle name="Normal 226 3 2" xfId="18888"/>
    <cellStyle name="Normal 226 3 2 2" xfId="18889"/>
    <cellStyle name="Normal 226 3 2 2 2" xfId="18890"/>
    <cellStyle name="Normal 226 3 2 3" xfId="18891"/>
    <cellStyle name="Normal 226 3 2 3 2" xfId="18892"/>
    <cellStyle name="Normal 226 3 2 4" xfId="18893"/>
    <cellStyle name="Normal 226 3 3" xfId="18894"/>
    <cellStyle name="Normal 226 3 3 2" xfId="18895"/>
    <cellStyle name="Normal 226 3 4" xfId="18896"/>
    <cellStyle name="Normal 226 3 4 2" xfId="18897"/>
    <cellStyle name="Normal 226 3 5" xfId="18898"/>
    <cellStyle name="Normal 226 4" xfId="18899"/>
    <cellStyle name="Normal 226 4 2" xfId="18900"/>
    <cellStyle name="Normal 226 4 2 2" xfId="18901"/>
    <cellStyle name="Normal 226 4 3" xfId="18902"/>
    <cellStyle name="Normal 226 4 3 2" xfId="18903"/>
    <cellStyle name="Normal 226 4 4" xfId="18904"/>
    <cellStyle name="Normal 226 5" xfId="18905"/>
    <cellStyle name="Normal 226 5 2" xfId="18906"/>
    <cellStyle name="Normal 226 6" xfId="18907"/>
    <cellStyle name="Normal 226 6 2" xfId="18908"/>
    <cellStyle name="Normal 226 7" xfId="18909"/>
    <cellStyle name="Normal 226 7 2" xfId="18910"/>
    <cellStyle name="Normal 226 8" xfId="18911"/>
    <cellStyle name="Normal 227" xfId="1934"/>
    <cellStyle name="Normal 227 2" xfId="2616"/>
    <cellStyle name="Normal 227 2 2" xfId="18912"/>
    <cellStyle name="Normal 227 2 2 2" xfId="18913"/>
    <cellStyle name="Normal 227 2 2 2 2" xfId="18914"/>
    <cellStyle name="Normal 227 2 2 3" xfId="18915"/>
    <cellStyle name="Normal 227 2 2 3 2" xfId="18916"/>
    <cellStyle name="Normal 227 2 2 4" xfId="18917"/>
    <cellStyle name="Normal 227 2 3" xfId="18918"/>
    <cellStyle name="Normal 227 2 3 2" xfId="18919"/>
    <cellStyle name="Normal 227 2 4" xfId="18920"/>
    <cellStyle name="Normal 227 2 4 2" xfId="18921"/>
    <cellStyle name="Normal 227 2 5" xfId="18922"/>
    <cellStyle name="Normal 227 2 5 2" xfId="18923"/>
    <cellStyle name="Normal 227 2 6" xfId="18924"/>
    <cellStyle name="Normal 227 3" xfId="18925"/>
    <cellStyle name="Normal 227 3 2" xfId="18926"/>
    <cellStyle name="Normal 227 3 2 2" xfId="18927"/>
    <cellStyle name="Normal 227 3 2 2 2" xfId="18928"/>
    <cellStyle name="Normal 227 3 2 3" xfId="18929"/>
    <cellStyle name="Normal 227 3 2 3 2" xfId="18930"/>
    <cellStyle name="Normal 227 3 2 4" xfId="18931"/>
    <cellStyle name="Normal 227 3 3" xfId="18932"/>
    <cellStyle name="Normal 227 3 3 2" xfId="18933"/>
    <cellStyle name="Normal 227 3 4" xfId="18934"/>
    <cellStyle name="Normal 227 3 4 2" xfId="18935"/>
    <cellStyle name="Normal 227 3 5" xfId="18936"/>
    <cellStyle name="Normal 227 4" xfId="18937"/>
    <cellStyle name="Normal 227 4 2" xfId="18938"/>
    <cellStyle name="Normal 227 4 2 2" xfId="18939"/>
    <cellStyle name="Normal 227 4 3" xfId="18940"/>
    <cellStyle name="Normal 227 4 3 2" xfId="18941"/>
    <cellStyle name="Normal 227 4 4" xfId="18942"/>
    <cellStyle name="Normal 227 5" xfId="18943"/>
    <cellStyle name="Normal 227 5 2" xfId="18944"/>
    <cellStyle name="Normal 227 6" xfId="18945"/>
    <cellStyle name="Normal 227 6 2" xfId="18946"/>
    <cellStyle name="Normal 227 7" xfId="18947"/>
    <cellStyle name="Normal 227 7 2" xfId="18948"/>
    <cellStyle name="Normal 227 8" xfId="18949"/>
    <cellStyle name="Normal 228" xfId="1935"/>
    <cellStyle name="Normal 228 2" xfId="2617"/>
    <cellStyle name="Normal 228 2 2" xfId="18950"/>
    <cellStyle name="Normal 228 2 2 2" xfId="18951"/>
    <cellStyle name="Normal 228 2 2 2 2" xfId="18952"/>
    <cellStyle name="Normal 228 2 2 3" xfId="18953"/>
    <cellStyle name="Normal 228 2 2 3 2" xfId="18954"/>
    <cellStyle name="Normal 228 2 2 4" xfId="18955"/>
    <cellStyle name="Normal 228 2 3" xfId="18956"/>
    <cellStyle name="Normal 228 2 3 2" xfId="18957"/>
    <cellStyle name="Normal 228 2 4" xfId="18958"/>
    <cellStyle name="Normal 228 2 4 2" xfId="18959"/>
    <cellStyle name="Normal 228 2 5" xfId="18960"/>
    <cellStyle name="Normal 228 2 5 2" xfId="18961"/>
    <cellStyle name="Normal 228 2 6" xfId="18962"/>
    <cellStyle name="Normal 228 3" xfId="18963"/>
    <cellStyle name="Normal 228 3 2" xfId="18964"/>
    <cellStyle name="Normal 228 3 2 2" xfId="18965"/>
    <cellStyle name="Normal 228 3 2 2 2" xfId="18966"/>
    <cellStyle name="Normal 228 3 2 3" xfId="18967"/>
    <cellStyle name="Normal 228 3 2 3 2" xfId="18968"/>
    <cellStyle name="Normal 228 3 2 4" xfId="18969"/>
    <cellStyle name="Normal 228 3 3" xfId="18970"/>
    <cellStyle name="Normal 228 3 3 2" xfId="18971"/>
    <cellStyle name="Normal 228 3 4" xfId="18972"/>
    <cellStyle name="Normal 228 3 4 2" xfId="18973"/>
    <cellStyle name="Normal 228 3 5" xfId="18974"/>
    <cellStyle name="Normal 228 4" xfId="18975"/>
    <cellStyle name="Normal 228 4 2" xfId="18976"/>
    <cellStyle name="Normal 228 4 2 2" xfId="18977"/>
    <cellStyle name="Normal 228 4 3" xfId="18978"/>
    <cellStyle name="Normal 228 4 3 2" xfId="18979"/>
    <cellStyle name="Normal 228 4 4" xfId="18980"/>
    <cellStyle name="Normal 228 5" xfId="18981"/>
    <cellStyle name="Normal 228 5 2" xfId="18982"/>
    <cellStyle name="Normal 228 6" xfId="18983"/>
    <cellStyle name="Normal 228 6 2" xfId="18984"/>
    <cellStyle name="Normal 228 7" xfId="18985"/>
    <cellStyle name="Normal 228 7 2" xfId="18986"/>
    <cellStyle name="Normal 228 8" xfId="18987"/>
    <cellStyle name="Normal 229" xfId="1936"/>
    <cellStyle name="Normal 229 2" xfId="2618"/>
    <cellStyle name="Normal 229 2 2" xfId="18988"/>
    <cellStyle name="Normal 229 2 2 2" xfId="18989"/>
    <cellStyle name="Normal 229 2 2 2 2" xfId="18990"/>
    <cellStyle name="Normal 229 2 2 3" xfId="18991"/>
    <cellStyle name="Normal 229 2 2 3 2" xfId="18992"/>
    <cellStyle name="Normal 229 2 2 4" xfId="18993"/>
    <cellStyle name="Normal 229 2 3" xfId="18994"/>
    <cellStyle name="Normal 229 2 3 2" xfId="18995"/>
    <cellStyle name="Normal 229 2 4" xfId="18996"/>
    <cellStyle name="Normal 229 2 4 2" xfId="18997"/>
    <cellStyle name="Normal 229 2 5" xfId="18998"/>
    <cellStyle name="Normal 229 2 5 2" xfId="18999"/>
    <cellStyle name="Normal 229 2 6" xfId="19000"/>
    <cellStyle name="Normal 229 3" xfId="19001"/>
    <cellStyle name="Normal 229 3 2" xfId="19002"/>
    <cellStyle name="Normal 229 3 2 2" xfId="19003"/>
    <cellStyle name="Normal 229 3 2 2 2" xfId="19004"/>
    <cellStyle name="Normal 229 3 2 3" xfId="19005"/>
    <cellStyle name="Normal 229 3 2 3 2" xfId="19006"/>
    <cellStyle name="Normal 229 3 2 4" xfId="19007"/>
    <cellStyle name="Normal 229 3 3" xfId="19008"/>
    <cellStyle name="Normal 229 3 3 2" xfId="19009"/>
    <cellStyle name="Normal 229 3 4" xfId="19010"/>
    <cellStyle name="Normal 229 3 4 2" xfId="19011"/>
    <cellStyle name="Normal 229 3 5" xfId="19012"/>
    <cellStyle name="Normal 229 4" xfId="19013"/>
    <cellStyle name="Normal 229 4 2" xfId="19014"/>
    <cellStyle name="Normal 229 4 2 2" xfId="19015"/>
    <cellStyle name="Normal 229 4 3" xfId="19016"/>
    <cellStyle name="Normal 229 4 3 2" xfId="19017"/>
    <cellStyle name="Normal 229 4 4" xfId="19018"/>
    <cellStyle name="Normal 229 5" xfId="19019"/>
    <cellStyle name="Normal 229 5 2" xfId="19020"/>
    <cellStyle name="Normal 229 6" xfId="19021"/>
    <cellStyle name="Normal 229 6 2" xfId="19022"/>
    <cellStyle name="Normal 229 7" xfId="19023"/>
    <cellStyle name="Normal 229 7 2" xfId="19024"/>
    <cellStyle name="Normal 229 8" xfId="19025"/>
    <cellStyle name="Normal 23" xfId="298"/>
    <cellStyle name="Normal 23 2" xfId="1937"/>
    <cellStyle name="Normal 23 3" xfId="19026"/>
    <cellStyle name="Normal 230" xfId="1938"/>
    <cellStyle name="Normal 230 2" xfId="2619"/>
    <cellStyle name="Normal 230 2 2" xfId="19027"/>
    <cellStyle name="Normal 230 2 2 2" xfId="19028"/>
    <cellStyle name="Normal 230 2 2 2 2" xfId="19029"/>
    <cellStyle name="Normal 230 2 2 3" xfId="19030"/>
    <cellStyle name="Normal 230 2 2 3 2" xfId="19031"/>
    <cellStyle name="Normal 230 2 2 4" xfId="19032"/>
    <cellStyle name="Normal 230 2 3" xfId="19033"/>
    <cellStyle name="Normal 230 2 3 2" xfId="19034"/>
    <cellStyle name="Normal 230 2 4" xfId="19035"/>
    <cellStyle name="Normal 230 2 4 2" xfId="19036"/>
    <cellStyle name="Normal 230 2 5" xfId="19037"/>
    <cellStyle name="Normal 230 2 5 2" xfId="19038"/>
    <cellStyle name="Normal 230 2 6" xfId="19039"/>
    <cellStyle name="Normal 230 3" xfId="19040"/>
    <cellStyle name="Normal 230 3 2" xfId="19041"/>
    <cellStyle name="Normal 230 3 2 2" xfId="19042"/>
    <cellStyle name="Normal 230 3 2 2 2" xfId="19043"/>
    <cellStyle name="Normal 230 3 2 3" xfId="19044"/>
    <cellStyle name="Normal 230 3 2 3 2" xfId="19045"/>
    <cellStyle name="Normal 230 3 2 4" xfId="19046"/>
    <cellStyle name="Normal 230 3 3" xfId="19047"/>
    <cellStyle name="Normal 230 3 3 2" xfId="19048"/>
    <cellStyle name="Normal 230 3 4" xfId="19049"/>
    <cellStyle name="Normal 230 3 4 2" xfId="19050"/>
    <cellStyle name="Normal 230 3 5" xfId="19051"/>
    <cellStyle name="Normal 230 4" xfId="19052"/>
    <cellStyle name="Normal 230 4 2" xfId="19053"/>
    <cellStyle name="Normal 230 4 2 2" xfId="19054"/>
    <cellStyle name="Normal 230 4 3" xfId="19055"/>
    <cellStyle name="Normal 230 4 3 2" xfId="19056"/>
    <cellStyle name="Normal 230 4 4" xfId="19057"/>
    <cellStyle name="Normal 230 5" xfId="19058"/>
    <cellStyle name="Normal 230 5 2" xfId="19059"/>
    <cellStyle name="Normal 230 6" xfId="19060"/>
    <cellStyle name="Normal 230 6 2" xfId="19061"/>
    <cellStyle name="Normal 230 7" xfId="19062"/>
    <cellStyle name="Normal 230 7 2" xfId="19063"/>
    <cellStyle name="Normal 230 8" xfId="19064"/>
    <cellStyle name="Normal 231" xfId="1939"/>
    <cellStyle name="Normal 231 2" xfId="2620"/>
    <cellStyle name="Normal 231 2 2" xfId="19065"/>
    <cellStyle name="Normal 231 2 2 2" xfId="19066"/>
    <cellStyle name="Normal 231 2 2 2 2" xfId="19067"/>
    <cellStyle name="Normal 231 2 2 3" xfId="19068"/>
    <cellStyle name="Normal 231 2 2 3 2" xfId="19069"/>
    <cellStyle name="Normal 231 2 2 4" xfId="19070"/>
    <cellStyle name="Normal 231 2 3" xfId="19071"/>
    <cellStyle name="Normal 231 2 3 2" xfId="19072"/>
    <cellStyle name="Normal 231 2 4" xfId="19073"/>
    <cellStyle name="Normal 231 2 4 2" xfId="19074"/>
    <cellStyle name="Normal 231 2 5" xfId="19075"/>
    <cellStyle name="Normal 231 2 5 2" xfId="19076"/>
    <cellStyle name="Normal 231 2 6" xfId="19077"/>
    <cellStyle name="Normal 231 3" xfId="19078"/>
    <cellStyle name="Normal 231 3 2" xfId="19079"/>
    <cellStyle name="Normal 231 3 2 2" xfId="19080"/>
    <cellStyle name="Normal 231 3 2 2 2" xfId="19081"/>
    <cellStyle name="Normal 231 3 2 3" xfId="19082"/>
    <cellStyle name="Normal 231 3 2 3 2" xfId="19083"/>
    <cellStyle name="Normal 231 3 2 4" xfId="19084"/>
    <cellStyle name="Normal 231 3 3" xfId="19085"/>
    <cellStyle name="Normal 231 3 3 2" xfId="19086"/>
    <cellStyle name="Normal 231 3 4" xfId="19087"/>
    <cellStyle name="Normal 231 3 4 2" xfId="19088"/>
    <cellStyle name="Normal 231 3 5" xfId="19089"/>
    <cellStyle name="Normal 231 4" xfId="19090"/>
    <cellStyle name="Normal 231 4 2" xfId="19091"/>
    <cellStyle name="Normal 231 4 2 2" xfId="19092"/>
    <cellStyle name="Normal 231 4 3" xfId="19093"/>
    <cellStyle name="Normal 231 4 3 2" xfId="19094"/>
    <cellStyle name="Normal 231 4 4" xfId="19095"/>
    <cellStyle name="Normal 231 5" xfId="19096"/>
    <cellStyle name="Normal 231 5 2" xfId="19097"/>
    <cellStyle name="Normal 231 6" xfId="19098"/>
    <cellStyle name="Normal 231 6 2" xfId="19099"/>
    <cellStyle name="Normal 231 7" xfId="19100"/>
    <cellStyle name="Normal 231 7 2" xfId="19101"/>
    <cellStyle name="Normal 231 8" xfId="19102"/>
    <cellStyle name="Normal 232" xfId="1940"/>
    <cellStyle name="Normal 232 2" xfId="2621"/>
    <cellStyle name="Normal 232 2 2" xfId="19103"/>
    <cellStyle name="Normal 232 2 2 2" xfId="19104"/>
    <cellStyle name="Normal 232 2 2 2 2" xfId="19105"/>
    <cellStyle name="Normal 232 2 2 3" xfId="19106"/>
    <cellStyle name="Normal 232 2 2 3 2" xfId="19107"/>
    <cellStyle name="Normal 232 2 2 4" xfId="19108"/>
    <cellStyle name="Normal 232 2 3" xfId="19109"/>
    <cellStyle name="Normal 232 2 3 2" xfId="19110"/>
    <cellStyle name="Normal 232 2 4" xfId="19111"/>
    <cellStyle name="Normal 232 2 4 2" xfId="19112"/>
    <cellStyle name="Normal 232 2 5" xfId="19113"/>
    <cellStyle name="Normal 232 2 5 2" xfId="19114"/>
    <cellStyle name="Normal 232 2 6" xfId="19115"/>
    <cellStyle name="Normal 232 3" xfId="19116"/>
    <cellStyle name="Normal 232 3 2" xfId="19117"/>
    <cellStyle name="Normal 232 3 2 2" xfId="19118"/>
    <cellStyle name="Normal 232 3 2 2 2" xfId="19119"/>
    <cellStyle name="Normal 232 3 2 3" xfId="19120"/>
    <cellStyle name="Normal 232 3 2 3 2" xfId="19121"/>
    <cellStyle name="Normal 232 3 2 4" xfId="19122"/>
    <cellStyle name="Normal 232 3 3" xfId="19123"/>
    <cellStyle name="Normal 232 3 3 2" xfId="19124"/>
    <cellStyle name="Normal 232 3 4" xfId="19125"/>
    <cellStyle name="Normal 232 3 4 2" xfId="19126"/>
    <cellStyle name="Normal 232 3 5" xfId="19127"/>
    <cellStyle name="Normal 232 4" xfId="19128"/>
    <cellStyle name="Normal 232 4 2" xfId="19129"/>
    <cellStyle name="Normal 232 4 2 2" xfId="19130"/>
    <cellStyle name="Normal 232 4 3" xfId="19131"/>
    <cellStyle name="Normal 232 4 3 2" xfId="19132"/>
    <cellStyle name="Normal 232 4 4" xfId="19133"/>
    <cellStyle name="Normal 232 5" xfId="19134"/>
    <cellStyle name="Normal 232 5 2" xfId="19135"/>
    <cellStyle name="Normal 232 6" xfId="19136"/>
    <cellStyle name="Normal 232 6 2" xfId="19137"/>
    <cellStyle name="Normal 232 7" xfId="19138"/>
    <cellStyle name="Normal 232 7 2" xfId="19139"/>
    <cellStyle name="Normal 232 8" xfId="19140"/>
    <cellStyle name="Normal 233" xfId="1941"/>
    <cellStyle name="Normal 233 2" xfId="2622"/>
    <cellStyle name="Normal 233 2 2" xfId="19141"/>
    <cellStyle name="Normal 233 2 2 2" xfId="19142"/>
    <cellStyle name="Normal 233 2 2 2 2" xfId="19143"/>
    <cellStyle name="Normal 233 2 2 3" xfId="19144"/>
    <cellStyle name="Normal 233 2 2 3 2" xfId="19145"/>
    <cellStyle name="Normal 233 2 2 4" xfId="19146"/>
    <cellStyle name="Normal 233 2 3" xfId="19147"/>
    <cellStyle name="Normal 233 2 3 2" xfId="19148"/>
    <cellStyle name="Normal 233 2 4" xfId="19149"/>
    <cellStyle name="Normal 233 2 4 2" xfId="19150"/>
    <cellStyle name="Normal 233 2 5" xfId="19151"/>
    <cellStyle name="Normal 233 2 5 2" xfId="19152"/>
    <cellStyle name="Normal 233 2 6" xfId="19153"/>
    <cellStyle name="Normal 233 3" xfId="19154"/>
    <cellStyle name="Normal 233 3 2" xfId="19155"/>
    <cellStyle name="Normal 233 3 2 2" xfId="19156"/>
    <cellStyle name="Normal 233 3 2 2 2" xfId="19157"/>
    <cellStyle name="Normal 233 3 2 3" xfId="19158"/>
    <cellStyle name="Normal 233 3 2 3 2" xfId="19159"/>
    <cellStyle name="Normal 233 3 2 4" xfId="19160"/>
    <cellStyle name="Normal 233 3 3" xfId="19161"/>
    <cellStyle name="Normal 233 3 3 2" xfId="19162"/>
    <cellStyle name="Normal 233 3 4" xfId="19163"/>
    <cellStyle name="Normal 233 3 4 2" xfId="19164"/>
    <cellStyle name="Normal 233 3 5" xfId="19165"/>
    <cellStyle name="Normal 233 4" xfId="19166"/>
    <cellStyle name="Normal 233 4 2" xfId="19167"/>
    <cellStyle name="Normal 233 4 2 2" xfId="19168"/>
    <cellStyle name="Normal 233 4 3" xfId="19169"/>
    <cellStyle name="Normal 233 4 3 2" xfId="19170"/>
    <cellStyle name="Normal 233 4 4" xfId="19171"/>
    <cellStyle name="Normal 233 5" xfId="19172"/>
    <cellStyle name="Normal 233 5 2" xfId="19173"/>
    <cellStyle name="Normal 233 6" xfId="19174"/>
    <cellStyle name="Normal 233 6 2" xfId="19175"/>
    <cellStyle name="Normal 233 7" xfId="19176"/>
    <cellStyle name="Normal 233 7 2" xfId="19177"/>
    <cellStyle name="Normal 233 8" xfId="19178"/>
    <cellStyle name="Normal 234" xfId="1942"/>
    <cellStyle name="Normal 234 2" xfId="2623"/>
    <cellStyle name="Normal 234 2 2" xfId="19179"/>
    <cellStyle name="Normal 234 2 2 2" xfId="19180"/>
    <cellStyle name="Normal 234 2 2 2 2" xfId="19181"/>
    <cellStyle name="Normal 234 2 2 3" xfId="19182"/>
    <cellStyle name="Normal 234 2 2 3 2" xfId="19183"/>
    <cellStyle name="Normal 234 2 2 4" xfId="19184"/>
    <cellStyle name="Normal 234 2 3" xfId="19185"/>
    <cellStyle name="Normal 234 2 3 2" xfId="19186"/>
    <cellStyle name="Normal 234 2 4" xfId="19187"/>
    <cellStyle name="Normal 234 2 4 2" xfId="19188"/>
    <cellStyle name="Normal 234 2 5" xfId="19189"/>
    <cellStyle name="Normal 234 2 5 2" xfId="19190"/>
    <cellStyle name="Normal 234 2 6" xfId="19191"/>
    <cellStyle name="Normal 234 3" xfId="19192"/>
    <cellStyle name="Normal 234 3 2" xfId="19193"/>
    <cellStyle name="Normal 234 3 2 2" xfId="19194"/>
    <cellStyle name="Normal 234 3 2 2 2" xfId="19195"/>
    <cellStyle name="Normal 234 3 2 3" xfId="19196"/>
    <cellStyle name="Normal 234 3 2 3 2" xfId="19197"/>
    <cellStyle name="Normal 234 3 2 4" xfId="19198"/>
    <cellStyle name="Normal 234 3 3" xfId="19199"/>
    <cellStyle name="Normal 234 3 3 2" xfId="19200"/>
    <cellStyle name="Normal 234 3 4" xfId="19201"/>
    <cellStyle name="Normal 234 3 4 2" xfId="19202"/>
    <cellStyle name="Normal 234 3 5" xfId="19203"/>
    <cellStyle name="Normal 234 4" xfId="19204"/>
    <cellStyle name="Normal 234 4 2" xfId="19205"/>
    <cellStyle name="Normal 234 4 2 2" xfId="19206"/>
    <cellStyle name="Normal 234 4 3" xfId="19207"/>
    <cellStyle name="Normal 234 4 3 2" xfId="19208"/>
    <cellStyle name="Normal 234 4 4" xfId="19209"/>
    <cellStyle name="Normal 234 5" xfId="19210"/>
    <cellStyle name="Normal 234 5 2" xfId="19211"/>
    <cellStyle name="Normal 234 6" xfId="19212"/>
    <cellStyle name="Normal 234 6 2" xfId="19213"/>
    <cellStyle name="Normal 234 7" xfId="19214"/>
    <cellStyle name="Normal 234 7 2" xfId="19215"/>
    <cellStyle name="Normal 234 8" xfId="19216"/>
    <cellStyle name="Normal 235" xfId="2047"/>
    <cellStyle name="Normal 235 2" xfId="2665"/>
    <cellStyle name="Normal 235 2 2" xfId="19217"/>
    <cellStyle name="Normal 235 2 2 2" xfId="19218"/>
    <cellStyle name="Normal 235 2 2 2 2" xfId="19219"/>
    <cellStyle name="Normal 235 2 2 3" xfId="19220"/>
    <cellStyle name="Normal 235 2 2 3 2" xfId="19221"/>
    <cellStyle name="Normal 235 2 2 4" xfId="19222"/>
    <cellStyle name="Normal 235 2 3" xfId="19223"/>
    <cellStyle name="Normal 235 2 3 2" xfId="19224"/>
    <cellStyle name="Normal 235 2 4" xfId="19225"/>
    <cellStyle name="Normal 235 2 4 2" xfId="19226"/>
    <cellStyle name="Normal 235 2 5" xfId="19227"/>
    <cellStyle name="Normal 235 2 5 2" xfId="19228"/>
    <cellStyle name="Normal 235 2 6" xfId="19229"/>
    <cellStyle name="Normal 235 3" xfId="19230"/>
    <cellStyle name="Normal 235 3 2" xfId="19231"/>
    <cellStyle name="Normal 235 3 2 2" xfId="19232"/>
    <cellStyle name="Normal 235 3 3" xfId="19233"/>
    <cellStyle name="Normal 235 3 3 2" xfId="19234"/>
    <cellStyle name="Normal 235 3 4" xfId="19235"/>
    <cellStyle name="Normal 235 4" xfId="19236"/>
    <cellStyle name="Normal 235 4 2" xfId="19237"/>
    <cellStyle name="Normal 235 5" xfId="19238"/>
    <cellStyle name="Normal 235 5 2" xfId="19239"/>
    <cellStyle name="Normal 235 6" xfId="19240"/>
    <cellStyle name="Normal 235 6 2" xfId="19241"/>
    <cellStyle name="Normal 235 7" xfId="19242"/>
    <cellStyle name="Normal 236" xfId="2048"/>
    <cellStyle name="Normal 236 2" xfId="2666"/>
    <cellStyle name="Normal 236 2 2" xfId="19243"/>
    <cellStyle name="Normal 236 2 2 2" xfId="19244"/>
    <cellStyle name="Normal 236 2 2 2 2" xfId="19245"/>
    <cellStyle name="Normal 236 2 2 3" xfId="19246"/>
    <cellStyle name="Normal 236 2 2 3 2" xfId="19247"/>
    <cellStyle name="Normal 236 2 2 4" xfId="19248"/>
    <cellStyle name="Normal 236 2 3" xfId="19249"/>
    <cellStyle name="Normal 236 2 3 2" xfId="19250"/>
    <cellStyle name="Normal 236 2 4" xfId="19251"/>
    <cellStyle name="Normal 236 2 4 2" xfId="19252"/>
    <cellStyle name="Normal 236 2 5" xfId="19253"/>
    <cellStyle name="Normal 236 2 5 2" xfId="19254"/>
    <cellStyle name="Normal 236 2 6" xfId="19255"/>
    <cellStyle name="Normal 236 3" xfId="19256"/>
    <cellStyle name="Normal 236 3 2" xfId="19257"/>
    <cellStyle name="Normal 236 3 2 2" xfId="19258"/>
    <cellStyle name="Normal 236 3 3" xfId="19259"/>
    <cellStyle name="Normal 236 3 3 2" xfId="19260"/>
    <cellStyle name="Normal 236 3 4" xfId="19261"/>
    <cellStyle name="Normal 236 4" xfId="19262"/>
    <cellStyle name="Normal 236 4 2" xfId="19263"/>
    <cellStyle name="Normal 236 5" xfId="19264"/>
    <cellStyle name="Normal 236 5 2" xfId="19265"/>
    <cellStyle name="Normal 236 6" xfId="19266"/>
    <cellStyle name="Normal 236 6 2" xfId="19267"/>
    <cellStyle name="Normal 236 7" xfId="19268"/>
    <cellStyle name="Normal 237" xfId="2051"/>
    <cellStyle name="Normal 237 2" xfId="2669"/>
    <cellStyle name="Normal 237 2 2" xfId="19269"/>
    <cellStyle name="Normal 237 2 2 2" xfId="19270"/>
    <cellStyle name="Normal 237 2 2 2 2" xfId="19271"/>
    <cellStyle name="Normal 237 2 2 3" xfId="19272"/>
    <cellStyle name="Normal 237 2 2 3 2" xfId="19273"/>
    <cellStyle name="Normal 237 2 2 4" xfId="19274"/>
    <cellStyle name="Normal 237 2 3" xfId="19275"/>
    <cellStyle name="Normal 237 2 3 2" xfId="19276"/>
    <cellStyle name="Normal 237 2 4" xfId="19277"/>
    <cellStyle name="Normal 237 2 4 2" xfId="19278"/>
    <cellStyle name="Normal 237 2 5" xfId="19279"/>
    <cellStyle name="Normal 237 2 5 2" xfId="19280"/>
    <cellStyle name="Normal 237 2 6" xfId="19281"/>
    <cellStyle name="Normal 237 3" xfId="19282"/>
    <cellStyle name="Normal 237 3 2" xfId="19283"/>
    <cellStyle name="Normal 237 3 2 2" xfId="19284"/>
    <cellStyle name="Normal 237 3 3" xfId="19285"/>
    <cellStyle name="Normal 237 3 3 2" xfId="19286"/>
    <cellStyle name="Normal 237 3 4" xfId="19287"/>
    <cellStyle name="Normal 237 4" xfId="19288"/>
    <cellStyle name="Normal 237 4 2" xfId="19289"/>
    <cellStyle name="Normal 237 5" xfId="19290"/>
    <cellStyle name="Normal 237 5 2" xfId="19291"/>
    <cellStyle name="Normal 237 6" xfId="19292"/>
    <cellStyle name="Normal 237 6 2" xfId="19293"/>
    <cellStyle name="Normal 237 7" xfId="19294"/>
    <cellStyle name="Normal 238" xfId="2054"/>
    <cellStyle name="Normal 238 2" xfId="2672"/>
    <cellStyle name="Normal 238 2 2" xfId="19295"/>
    <cellStyle name="Normal 238 2 2 2" xfId="19296"/>
    <cellStyle name="Normal 238 2 2 2 2" xfId="19297"/>
    <cellStyle name="Normal 238 2 2 3" xfId="19298"/>
    <cellStyle name="Normal 238 2 2 3 2" xfId="19299"/>
    <cellStyle name="Normal 238 2 2 4" xfId="19300"/>
    <cellStyle name="Normal 238 2 3" xfId="19301"/>
    <cellStyle name="Normal 238 2 3 2" xfId="19302"/>
    <cellStyle name="Normal 238 2 4" xfId="19303"/>
    <cellStyle name="Normal 238 2 4 2" xfId="19304"/>
    <cellStyle name="Normal 238 2 5" xfId="19305"/>
    <cellStyle name="Normal 238 2 5 2" xfId="19306"/>
    <cellStyle name="Normal 238 2 6" xfId="19307"/>
    <cellStyle name="Normal 238 3" xfId="19308"/>
    <cellStyle name="Normal 238 3 2" xfId="19309"/>
    <cellStyle name="Normal 238 3 2 2" xfId="19310"/>
    <cellStyle name="Normal 238 3 3" xfId="19311"/>
    <cellStyle name="Normal 238 3 3 2" xfId="19312"/>
    <cellStyle name="Normal 238 3 4" xfId="19313"/>
    <cellStyle name="Normal 238 4" xfId="19314"/>
    <cellStyle name="Normal 238 4 2" xfId="19315"/>
    <cellStyle name="Normal 238 5" xfId="19316"/>
    <cellStyle name="Normal 238 5 2" xfId="19317"/>
    <cellStyle name="Normal 238 6" xfId="19318"/>
    <cellStyle name="Normal 238 6 2" xfId="19319"/>
    <cellStyle name="Normal 238 7" xfId="19320"/>
    <cellStyle name="Normal 239" xfId="2058"/>
    <cellStyle name="Normal 239 2" xfId="2676"/>
    <cellStyle name="Normal 239 2 2" xfId="19321"/>
    <cellStyle name="Normal 239 2 2 2" xfId="19322"/>
    <cellStyle name="Normal 239 2 2 2 2" xfId="19323"/>
    <cellStyle name="Normal 239 2 2 3" xfId="19324"/>
    <cellStyle name="Normal 239 2 2 3 2" xfId="19325"/>
    <cellStyle name="Normal 239 2 2 4" xfId="19326"/>
    <cellStyle name="Normal 239 2 3" xfId="19327"/>
    <cellStyle name="Normal 239 2 3 2" xfId="19328"/>
    <cellStyle name="Normal 239 2 4" xfId="19329"/>
    <cellStyle name="Normal 239 2 4 2" xfId="19330"/>
    <cellStyle name="Normal 239 2 5" xfId="19331"/>
    <cellStyle name="Normal 239 2 5 2" xfId="19332"/>
    <cellStyle name="Normal 239 2 6" xfId="19333"/>
    <cellStyle name="Normal 239 3" xfId="19334"/>
    <cellStyle name="Normal 239 3 2" xfId="19335"/>
    <cellStyle name="Normal 239 3 2 2" xfId="19336"/>
    <cellStyle name="Normal 239 3 3" xfId="19337"/>
    <cellStyle name="Normal 239 3 3 2" xfId="19338"/>
    <cellStyle name="Normal 239 3 4" xfId="19339"/>
    <cellStyle name="Normal 239 4" xfId="19340"/>
    <cellStyle name="Normal 239 4 2" xfId="19341"/>
    <cellStyle name="Normal 239 5" xfId="19342"/>
    <cellStyle name="Normal 239 5 2" xfId="19343"/>
    <cellStyle name="Normal 239 6" xfId="19344"/>
    <cellStyle name="Normal 239 6 2" xfId="19345"/>
    <cellStyle name="Normal 239 7" xfId="19346"/>
    <cellStyle name="Normal 24" xfId="299"/>
    <cellStyle name="Normal 24 2" xfId="1943"/>
    <cellStyle name="Normal 24 3" xfId="19347"/>
    <cellStyle name="Normal 240" xfId="2059"/>
    <cellStyle name="Normal 240 2" xfId="2677"/>
    <cellStyle name="Normal 240 2 2" xfId="19348"/>
    <cellStyle name="Normal 240 2 2 2" xfId="19349"/>
    <cellStyle name="Normal 240 2 2 2 2" xfId="19350"/>
    <cellStyle name="Normal 240 2 2 3" xfId="19351"/>
    <cellStyle name="Normal 240 2 2 3 2" xfId="19352"/>
    <cellStyle name="Normal 240 2 2 4" xfId="19353"/>
    <cellStyle name="Normal 240 2 3" xfId="19354"/>
    <cellStyle name="Normal 240 2 3 2" xfId="19355"/>
    <cellStyle name="Normal 240 2 4" xfId="19356"/>
    <cellStyle name="Normal 240 2 4 2" xfId="19357"/>
    <cellStyle name="Normal 240 2 5" xfId="19358"/>
    <cellStyle name="Normal 240 2 5 2" xfId="19359"/>
    <cellStyle name="Normal 240 2 6" xfId="19360"/>
    <cellStyle name="Normal 240 3" xfId="19361"/>
    <cellStyle name="Normal 240 3 2" xfId="19362"/>
    <cellStyle name="Normal 240 3 2 2" xfId="19363"/>
    <cellStyle name="Normal 240 3 3" xfId="19364"/>
    <cellStyle name="Normal 240 3 3 2" xfId="19365"/>
    <cellStyle name="Normal 240 3 4" xfId="19366"/>
    <cellStyle name="Normal 240 4" xfId="19367"/>
    <cellStyle name="Normal 240 4 2" xfId="19368"/>
    <cellStyle name="Normal 240 5" xfId="19369"/>
    <cellStyle name="Normal 240 5 2" xfId="19370"/>
    <cellStyle name="Normal 240 6" xfId="19371"/>
    <cellStyle name="Normal 240 6 2" xfId="19372"/>
    <cellStyle name="Normal 240 7" xfId="19373"/>
    <cellStyle name="Normal 241" xfId="19374"/>
    <cellStyle name="Normal 241 2" xfId="19375"/>
    <cellStyle name="Normal 241 2 2" xfId="19376"/>
    <cellStyle name="Normal 241 2 2 2" xfId="19377"/>
    <cellStyle name="Normal 241 2 3" xfId="19378"/>
    <cellStyle name="Normal 241 2 3 2" xfId="19379"/>
    <cellStyle name="Normal 241 2 4" xfId="19380"/>
    <cellStyle name="Normal 241 3" xfId="19381"/>
    <cellStyle name="Normal 241 3 2" xfId="19382"/>
    <cellStyle name="Normal 241 4" xfId="19383"/>
    <cellStyle name="Normal 241 4 2" xfId="19384"/>
    <cellStyle name="Normal 241 5" xfId="19385"/>
    <cellStyle name="Normal 241 5 2" xfId="19386"/>
    <cellStyle name="Normal 241 6" xfId="19387"/>
    <cellStyle name="Normal 242" xfId="19388"/>
    <cellStyle name="Normal 242 2" xfId="19389"/>
    <cellStyle name="Normal 242 2 2" xfId="19390"/>
    <cellStyle name="Normal 242 2 2 2" xfId="19391"/>
    <cellStyle name="Normal 242 2 3" xfId="19392"/>
    <cellStyle name="Normal 242 2 3 2" xfId="19393"/>
    <cellStyle name="Normal 242 2 4" xfId="19394"/>
    <cellStyle name="Normal 242 3" xfId="19395"/>
    <cellStyle name="Normal 242 3 2" xfId="19396"/>
    <cellStyle name="Normal 242 4" xfId="19397"/>
    <cellStyle name="Normal 242 4 2" xfId="19398"/>
    <cellStyle name="Normal 242 5" xfId="19399"/>
    <cellStyle name="Normal 243" xfId="19400"/>
    <cellStyle name="Normal 243 2" xfId="19401"/>
    <cellStyle name="Normal 243 2 2" xfId="19402"/>
    <cellStyle name="Normal 243 2 2 2" xfId="19403"/>
    <cellStyle name="Normal 243 2 3" xfId="19404"/>
    <cellStyle name="Normal 243 2 3 2" xfId="19405"/>
    <cellStyle name="Normal 243 2 4" xfId="19406"/>
    <cellStyle name="Normal 243 3" xfId="19407"/>
    <cellStyle name="Normal 243 3 2" xfId="19408"/>
    <cellStyle name="Normal 243 4" xfId="19409"/>
    <cellStyle name="Normal 243 4 2" xfId="19410"/>
    <cellStyle name="Normal 243 5" xfId="19411"/>
    <cellStyle name="Normal 244" xfId="19412"/>
    <cellStyle name="Normal 244 2" xfId="19413"/>
    <cellStyle name="Normal 244 2 2" xfId="19414"/>
    <cellStyle name="Normal 244 2 2 2" xfId="19415"/>
    <cellStyle name="Normal 244 2 3" xfId="19416"/>
    <cellStyle name="Normal 244 2 3 2" xfId="19417"/>
    <cellStyle name="Normal 244 2 4" xfId="19418"/>
    <cellStyle name="Normal 244 3" xfId="19419"/>
    <cellStyle name="Normal 244 3 2" xfId="19420"/>
    <cellStyle name="Normal 244 4" xfId="19421"/>
    <cellStyle name="Normal 244 4 2" xfId="19422"/>
    <cellStyle name="Normal 244 5" xfId="19423"/>
    <cellStyle name="Normal 245" xfId="19424"/>
    <cellStyle name="Normal 245 2" xfId="19425"/>
    <cellStyle name="Normal 245 2 2" xfId="19426"/>
    <cellStyle name="Normal 245 2 2 2" xfId="19427"/>
    <cellStyle name="Normal 245 2 3" xfId="19428"/>
    <cellStyle name="Normal 245 2 3 2" xfId="19429"/>
    <cellStyle name="Normal 245 2 4" xfId="19430"/>
    <cellStyle name="Normal 245 3" xfId="19431"/>
    <cellStyle name="Normal 245 3 2" xfId="19432"/>
    <cellStyle name="Normal 245 4" xfId="19433"/>
    <cellStyle name="Normal 245 4 2" xfId="19434"/>
    <cellStyle name="Normal 245 5" xfId="19435"/>
    <cellStyle name="Normal 246" xfId="19436"/>
    <cellStyle name="Normal 247" xfId="19437"/>
    <cellStyle name="Normal 247 2" xfId="19438"/>
    <cellStyle name="Normal 247 2 2" xfId="19439"/>
    <cellStyle name="Normal 247 2 2 2" xfId="19440"/>
    <cellStyle name="Normal 247 2 3" xfId="19441"/>
    <cellStyle name="Normal 247 2 3 2" xfId="19442"/>
    <cellStyle name="Normal 247 2 4" xfId="19443"/>
    <cellStyle name="Normal 247 3" xfId="19444"/>
    <cellStyle name="Normal 247 3 2" xfId="19445"/>
    <cellStyle name="Normal 247 4" xfId="19446"/>
    <cellStyle name="Normal 247 4 2" xfId="19447"/>
    <cellStyle name="Normal 247 5" xfId="19448"/>
    <cellStyle name="Normal 248" xfId="19449"/>
    <cellStyle name="Normal 248 2" xfId="19450"/>
    <cellStyle name="Normal 248 2 2" xfId="19451"/>
    <cellStyle name="Normal 248 2 2 2" xfId="19452"/>
    <cellStyle name="Normal 248 2 3" xfId="19453"/>
    <cellStyle name="Normal 248 2 3 2" xfId="19454"/>
    <cellStyle name="Normal 248 2 4" xfId="19455"/>
    <cellStyle name="Normal 248 3" xfId="19456"/>
    <cellStyle name="Normal 248 3 2" xfId="19457"/>
    <cellStyle name="Normal 248 4" xfId="19458"/>
    <cellStyle name="Normal 248 4 2" xfId="19459"/>
    <cellStyle name="Normal 248 5" xfId="19460"/>
    <cellStyle name="Normal 249" xfId="19461"/>
    <cellStyle name="Normal 249 2" xfId="19462"/>
    <cellStyle name="Normal 249 2 2" xfId="19463"/>
    <cellStyle name="Normal 249 2 2 2" xfId="19464"/>
    <cellStyle name="Normal 249 2 3" xfId="19465"/>
    <cellStyle name="Normal 249 2 3 2" xfId="19466"/>
    <cellStyle name="Normal 249 2 4" xfId="19467"/>
    <cellStyle name="Normal 249 3" xfId="19468"/>
    <cellStyle name="Normal 249 3 2" xfId="19469"/>
    <cellStyle name="Normal 249 4" xfId="19470"/>
    <cellStyle name="Normal 249 4 2" xfId="19471"/>
    <cellStyle name="Normal 249 5" xfId="19472"/>
    <cellStyle name="Normal 25" xfId="300"/>
    <cellStyle name="Normal 25 2" xfId="1944"/>
    <cellStyle name="Normal 25 3" xfId="19473"/>
    <cellStyle name="Normal 250" xfId="19474"/>
    <cellStyle name="Normal 250 2" xfId="19475"/>
    <cellStyle name="Normal 251" xfId="19476"/>
    <cellStyle name="Normal 251 2" xfId="19477"/>
    <cellStyle name="Normal 252" xfId="19478"/>
    <cellStyle name="Normal 252 2" xfId="19479"/>
    <cellStyle name="Normal 253" xfId="19480"/>
    <cellStyle name="Normal 253 2" xfId="19481"/>
    <cellStyle name="Normal 254" xfId="19482"/>
    <cellStyle name="Normal 254 2" xfId="19483"/>
    <cellStyle name="Normal 255" xfId="19484"/>
    <cellStyle name="Normal 255 2" xfId="19485"/>
    <cellStyle name="Normal 256" xfId="19486"/>
    <cellStyle name="Normal 256 2" xfId="19487"/>
    <cellStyle name="Normal 257" xfId="19488"/>
    <cellStyle name="Normal 257 2" xfId="19489"/>
    <cellStyle name="Normal 258" xfId="19490"/>
    <cellStyle name="Normal 259" xfId="3393"/>
    <cellStyle name="Normal 26" xfId="301"/>
    <cellStyle name="Normal 26 2" xfId="1945"/>
    <cellStyle name="Normal 26 3" xfId="19491"/>
    <cellStyle name="Normal 27" xfId="302"/>
    <cellStyle name="Normal 27 2" xfId="1946"/>
    <cellStyle name="Normal 27 3" xfId="19492"/>
    <cellStyle name="Normal 28" xfId="303"/>
    <cellStyle name="Normal 28 2" xfId="1947"/>
    <cellStyle name="Normal 28 3" xfId="19493"/>
    <cellStyle name="Normal 29" xfId="304"/>
    <cellStyle name="Normal 29 2" xfId="1948"/>
    <cellStyle name="Normal 29 3" xfId="19494"/>
    <cellStyle name="Normal 3" xfId="65"/>
    <cellStyle name="Normal 3 2" xfId="305"/>
    <cellStyle name="Normal 3 2 2" xfId="1039"/>
    <cellStyle name="Normal 3 2 2 10" xfId="19495"/>
    <cellStyle name="Normal 3 2 2 2" xfId="1950"/>
    <cellStyle name="Normal 3 2 2 2 2" xfId="2625"/>
    <cellStyle name="Normal 3 2 2 2 2 2" xfId="19496"/>
    <cellStyle name="Normal 3 2 2 2 2 2 2" xfId="19497"/>
    <cellStyle name="Normal 3 2 2 2 2 2 2 2" xfId="19498"/>
    <cellStyle name="Normal 3 2 2 2 2 2 3" xfId="19499"/>
    <cellStyle name="Normal 3 2 2 2 2 2 3 2" xfId="19500"/>
    <cellStyle name="Normal 3 2 2 2 2 2 4" xfId="19501"/>
    <cellStyle name="Normal 3 2 2 2 2 3" xfId="19502"/>
    <cellStyle name="Normal 3 2 2 2 2 3 2" xfId="19503"/>
    <cellStyle name="Normal 3 2 2 2 2 4" xfId="19504"/>
    <cellStyle name="Normal 3 2 2 2 2 4 2" xfId="19505"/>
    <cellStyle name="Normal 3 2 2 2 2 5" xfId="19506"/>
    <cellStyle name="Normal 3 2 2 2 2 5 2" xfId="19507"/>
    <cellStyle name="Normal 3 2 2 2 2 6" xfId="19508"/>
    <cellStyle name="Normal 3 2 2 2 3" xfId="19509"/>
    <cellStyle name="Normal 3 2 2 2 3 2" xfId="19510"/>
    <cellStyle name="Normal 3 2 2 2 3 2 2" xfId="19511"/>
    <cellStyle name="Normal 3 2 2 2 3 2 2 2" xfId="19512"/>
    <cellStyle name="Normal 3 2 2 2 3 2 3" xfId="19513"/>
    <cellStyle name="Normal 3 2 2 2 3 2 3 2" xfId="19514"/>
    <cellStyle name="Normal 3 2 2 2 3 2 4" xfId="19515"/>
    <cellStyle name="Normal 3 2 2 2 3 3" xfId="19516"/>
    <cellStyle name="Normal 3 2 2 2 3 3 2" xfId="19517"/>
    <cellStyle name="Normal 3 2 2 2 3 4" xfId="19518"/>
    <cellStyle name="Normal 3 2 2 2 3 4 2" xfId="19519"/>
    <cellStyle name="Normal 3 2 2 2 3 5" xfId="19520"/>
    <cellStyle name="Normal 3 2 2 2 4" xfId="19521"/>
    <cellStyle name="Normal 3 2 2 2 4 2" xfId="19522"/>
    <cellStyle name="Normal 3 2 2 2 4 2 2" xfId="19523"/>
    <cellStyle name="Normal 3 2 2 2 4 3" xfId="19524"/>
    <cellStyle name="Normal 3 2 2 2 4 3 2" xfId="19525"/>
    <cellStyle name="Normal 3 2 2 2 4 4" xfId="19526"/>
    <cellStyle name="Normal 3 2 2 2 5" xfId="19527"/>
    <cellStyle name="Normal 3 2 2 2 5 2" xfId="19528"/>
    <cellStyle name="Normal 3 2 2 2 6" xfId="19529"/>
    <cellStyle name="Normal 3 2 2 2 6 2" xfId="19530"/>
    <cellStyle name="Normal 3 2 2 2 7" xfId="19531"/>
    <cellStyle name="Normal 3 2 2 2 7 2" xfId="19532"/>
    <cellStyle name="Normal 3 2 2 2 8" xfId="19533"/>
    <cellStyle name="Normal 3 2 2 3" xfId="2624"/>
    <cellStyle name="Normal 3 2 2 3 2" xfId="19534"/>
    <cellStyle name="Normal 3 2 2 3 2 2" xfId="19535"/>
    <cellStyle name="Normal 3 2 2 3 2 2 2" xfId="19536"/>
    <cellStyle name="Normal 3 2 2 3 2 3" xfId="19537"/>
    <cellStyle name="Normal 3 2 2 3 2 3 2" xfId="19538"/>
    <cellStyle name="Normal 3 2 2 3 2 4" xfId="19539"/>
    <cellStyle name="Normal 3 2 2 3 3" xfId="19540"/>
    <cellStyle name="Normal 3 2 2 3 3 2" xfId="19541"/>
    <cellStyle name="Normal 3 2 2 3 4" xfId="19542"/>
    <cellStyle name="Normal 3 2 2 3 4 2" xfId="19543"/>
    <cellStyle name="Normal 3 2 2 3 5" xfId="19544"/>
    <cellStyle name="Normal 3 2 2 3 5 2" xfId="19545"/>
    <cellStyle name="Normal 3 2 2 3 6" xfId="19546"/>
    <cellStyle name="Normal 3 2 2 4" xfId="1949"/>
    <cellStyle name="Normal 3 2 2 4 2" xfId="19547"/>
    <cellStyle name="Normal 3 2 2 4 2 2" xfId="19548"/>
    <cellStyle name="Normal 3 2 2 4 2 2 2" xfId="19549"/>
    <cellStyle name="Normal 3 2 2 4 2 3" xfId="19550"/>
    <cellStyle name="Normal 3 2 2 4 2 3 2" xfId="19551"/>
    <cellStyle name="Normal 3 2 2 4 2 4" xfId="19552"/>
    <cellStyle name="Normal 3 2 2 4 3" xfId="19553"/>
    <cellStyle name="Normal 3 2 2 4 3 2" xfId="19554"/>
    <cellStyle name="Normal 3 2 2 4 4" xfId="19555"/>
    <cellStyle name="Normal 3 2 2 4 4 2" xfId="19556"/>
    <cellStyle name="Normal 3 2 2 4 5" xfId="19557"/>
    <cellStyle name="Normal 3 2 2 5" xfId="19558"/>
    <cellStyle name="Normal 3 2 2 5 2" xfId="19559"/>
    <cellStyle name="Normal 3 2 2 5 2 2" xfId="19560"/>
    <cellStyle name="Normal 3 2 2 5 3" xfId="19561"/>
    <cellStyle name="Normal 3 2 2 5 3 2" xfId="19562"/>
    <cellStyle name="Normal 3 2 2 5 4" xfId="19563"/>
    <cellStyle name="Normal 3 2 2 6" xfId="19564"/>
    <cellStyle name="Normal 3 2 2 6 2" xfId="19565"/>
    <cellStyle name="Normal 3 2 2 7" xfId="19566"/>
    <cellStyle name="Normal 3 2 2 7 2" xfId="19567"/>
    <cellStyle name="Normal 3 2 2 8" xfId="19568"/>
    <cellStyle name="Normal 3 2 2 8 2" xfId="19569"/>
    <cellStyle name="Normal 3 2 2 9" xfId="19570"/>
    <cellStyle name="Normal 3 2 2 9 2" xfId="19571"/>
    <cellStyle name="Normal 3 2 3" xfId="1951"/>
    <cellStyle name="Normal 3 2 3 2" xfId="2626"/>
    <cellStyle name="Normal 3 2 3 2 2" xfId="19572"/>
    <cellStyle name="Normal 3 2 3 2 2 2" xfId="19573"/>
    <cellStyle name="Normal 3 2 3 2 2 2 2" xfId="19574"/>
    <cellStyle name="Normal 3 2 3 2 2 3" xfId="19575"/>
    <cellStyle name="Normal 3 2 3 2 2 3 2" xfId="19576"/>
    <cellStyle name="Normal 3 2 3 2 2 4" xfId="19577"/>
    <cellStyle name="Normal 3 2 3 2 3" xfId="19578"/>
    <cellStyle name="Normal 3 2 3 2 3 2" xfId="19579"/>
    <cellStyle name="Normal 3 2 3 2 4" xfId="19580"/>
    <cellStyle name="Normal 3 2 3 2 4 2" xfId="19581"/>
    <cellStyle name="Normal 3 2 3 2 5" xfId="19582"/>
    <cellStyle name="Normal 3 2 3 2 5 2" xfId="19583"/>
    <cellStyle name="Normal 3 2 3 2 6" xfId="19584"/>
    <cellStyle name="Normal 3 2 3 3" xfId="19585"/>
    <cellStyle name="Normal 3 2 3 3 2" xfId="19586"/>
    <cellStyle name="Normal 3 2 3 3 2 2" xfId="19587"/>
    <cellStyle name="Normal 3 2 3 3 2 2 2" xfId="19588"/>
    <cellStyle name="Normal 3 2 3 3 2 3" xfId="19589"/>
    <cellStyle name="Normal 3 2 3 3 2 3 2" xfId="19590"/>
    <cellStyle name="Normal 3 2 3 3 2 4" xfId="19591"/>
    <cellStyle name="Normal 3 2 3 3 3" xfId="19592"/>
    <cellStyle name="Normal 3 2 3 3 3 2" xfId="19593"/>
    <cellStyle name="Normal 3 2 3 3 4" xfId="19594"/>
    <cellStyle name="Normal 3 2 3 3 4 2" xfId="19595"/>
    <cellStyle name="Normal 3 2 3 3 5" xfId="19596"/>
    <cellStyle name="Normal 3 2 3 4" xfId="19597"/>
    <cellStyle name="Normal 3 2 3 4 2" xfId="19598"/>
    <cellStyle name="Normal 3 2 3 4 2 2" xfId="19599"/>
    <cellStyle name="Normal 3 2 3 4 3" xfId="19600"/>
    <cellStyle name="Normal 3 2 3 4 3 2" xfId="19601"/>
    <cellStyle name="Normal 3 2 3 4 4" xfId="19602"/>
    <cellStyle name="Normal 3 2 3 5" xfId="19603"/>
    <cellStyle name="Normal 3 2 3 5 2" xfId="19604"/>
    <cellStyle name="Normal 3 2 3 6" xfId="19605"/>
    <cellStyle name="Normal 3 2 3 6 2" xfId="19606"/>
    <cellStyle name="Normal 3 2 3 7" xfId="19607"/>
    <cellStyle name="Normal 3 2 3 7 2" xfId="19608"/>
    <cellStyle name="Normal 3 2 3 8" xfId="19609"/>
    <cellStyle name="Normal 3 2 3 8 2" xfId="19610"/>
    <cellStyle name="Normal 3 2 3 9" xfId="19611"/>
    <cellStyle name="Normal 3 2 4" xfId="1952"/>
    <cellStyle name="Normal 3 2 4 2" xfId="2627"/>
    <cellStyle name="Normal 3 2 4 2 2" xfId="19612"/>
    <cellStyle name="Normal 3 2 4 2 2 2" xfId="19613"/>
    <cellStyle name="Normal 3 2 4 2 2 2 2" xfId="19614"/>
    <cellStyle name="Normal 3 2 4 2 2 3" xfId="19615"/>
    <cellStyle name="Normal 3 2 4 2 2 3 2" xfId="19616"/>
    <cellStyle name="Normal 3 2 4 2 2 4" xfId="19617"/>
    <cellStyle name="Normal 3 2 4 2 3" xfId="19618"/>
    <cellStyle name="Normal 3 2 4 2 3 2" xfId="19619"/>
    <cellStyle name="Normal 3 2 4 2 4" xfId="19620"/>
    <cellStyle name="Normal 3 2 4 2 4 2" xfId="19621"/>
    <cellStyle name="Normal 3 2 4 2 5" xfId="19622"/>
    <cellStyle name="Normal 3 2 4 2 5 2" xfId="19623"/>
    <cellStyle name="Normal 3 2 4 2 6" xfId="19624"/>
    <cellStyle name="Normal 3 2 4 3" xfId="19625"/>
    <cellStyle name="Normal 3 2 4 3 2" xfId="19626"/>
    <cellStyle name="Normal 3 2 4 3 2 2" xfId="19627"/>
    <cellStyle name="Normal 3 2 4 3 2 2 2" xfId="19628"/>
    <cellStyle name="Normal 3 2 4 3 2 3" xfId="19629"/>
    <cellStyle name="Normal 3 2 4 3 2 3 2" xfId="19630"/>
    <cellStyle name="Normal 3 2 4 3 2 4" xfId="19631"/>
    <cellStyle name="Normal 3 2 4 3 3" xfId="19632"/>
    <cellStyle name="Normal 3 2 4 3 3 2" xfId="19633"/>
    <cellStyle name="Normal 3 2 4 3 4" xfId="19634"/>
    <cellStyle name="Normal 3 2 4 3 4 2" xfId="19635"/>
    <cellStyle name="Normal 3 2 4 3 5" xfId="19636"/>
    <cellStyle name="Normal 3 2 4 4" xfId="19637"/>
    <cellStyle name="Normal 3 2 4 4 2" xfId="19638"/>
    <cellStyle name="Normal 3 2 4 4 2 2" xfId="19639"/>
    <cellStyle name="Normal 3 2 4 4 3" xfId="19640"/>
    <cellStyle name="Normal 3 2 4 4 3 2" xfId="19641"/>
    <cellStyle name="Normal 3 2 4 4 4" xfId="19642"/>
    <cellStyle name="Normal 3 2 4 5" xfId="19643"/>
    <cellStyle name="Normal 3 2 4 5 2" xfId="19644"/>
    <cellStyle name="Normal 3 2 4 6" xfId="19645"/>
    <cellStyle name="Normal 3 2 4 6 2" xfId="19646"/>
    <cellStyle name="Normal 3 2 4 7" xfId="19647"/>
    <cellStyle name="Normal 3 2 4 7 2" xfId="19648"/>
    <cellStyle name="Normal 3 2 4 8" xfId="19649"/>
    <cellStyle name="Normal 3 2 5" xfId="19650"/>
    <cellStyle name="Normal 3 3" xfId="635"/>
    <cellStyle name="Normal 3 3 10" xfId="19651"/>
    <cellStyle name="Normal 3 3 10 2" xfId="19652"/>
    <cellStyle name="Normal 3 3 11" xfId="19653"/>
    <cellStyle name="Normal 3 3 11 2" xfId="19654"/>
    <cellStyle name="Normal 3 3 2" xfId="810"/>
    <cellStyle name="Normal 3 3 2 2" xfId="1954"/>
    <cellStyle name="Normal 3 3 2 2 2" xfId="3359"/>
    <cellStyle name="Normal 3 3 2 3" xfId="3108"/>
    <cellStyle name="Normal 3 3 2 4" xfId="19655"/>
    <cellStyle name="Normal 3 3 3" xfId="1953"/>
    <cellStyle name="Normal 3 3 3 2" xfId="2628"/>
    <cellStyle name="Normal 3 3 3 2 2" xfId="19656"/>
    <cellStyle name="Normal 3 3 3 2 2 2" xfId="19657"/>
    <cellStyle name="Normal 3 3 3 2 2 2 2" xfId="19658"/>
    <cellStyle name="Normal 3 3 3 2 2 3" xfId="19659"/>
    <cellStyle name="Normal 3 3 3 2 2 3 2" xfId="19660"/>
    <cellStyle name="Normal 3 3 3 2 2 4" xfId="19661"/>
    <cellStyle name="Normal 3 3 3 2 3" xfId="19662"/>
    <cellStyle name="Normal 3 3 3 2 3 2" xfId="19663"/>
    <cellStyle name="Normal 3 3 3 2 4" xfId="19664"/>
    <cellStyle name="Normal 3 3 3 2 4 2" xfId="19665"/>
    <cellStyle name="Normal 3 3 3 2 5" xfId="19666"/>
    <cellStyle name="Normal 3 3 3 2 5 2" xfId="19667"/>
    <cellStyle name="Normal 3 3 3 2 6" xfId="19668"/>
    <cellStyle name="Normal 3 3 3 3" xfId="19669"/>
    <cellStyle name="Normal 3 3 3 3 2" xfId="19670"/>
    <cellStyle name="Normal 3 3 3 3 2 2" xfId="19671"/>
    <cellStyle name="Normal 3 3 3 3 3" xfId="19672"/>
    <cellStyle name="Normal 3 3 3 3 3 2" xfId="19673"/>
    <cellStyle name="Normal 3 3 3 3 4" xfId="19674"/>
    <cellStyle name="Normal 3 3 3 4" xfId="19675"/>
    <cellStyle name="Normal 3 3 3 4 2" xfId="19676"/>
    <cellStyle name="Normal 3 3 3 5" xfId="19677"/>
    <cellStyle name="Normal 3 3 3 5 2" xfId="19678"/>
    <cellStyle name="Normal 3 3 3 6" xfId="19679"/>
    <cellStyle name="Normal 3 3 3 6 2" xfId="19680"/>
    <cellStyle name="Normal 3 3 3 7" xfId="19681"/>
    <cellStyle name="Normal 3 3 3 7 2" xfId="19682"/>
    <cellStyle name="Normal 3 3 3 8" xfId="19683"/>
    <cellStyle name="Normal 3 3 3 9" xfId="19684"/>
    <cellStyle name="Normal 3 3 4" xfId="1372"/>
    <cellStyle name="Normal 3 3 4 2" xfId="2271"/>
    <cellStyle name="Normal 3 3 4 2 2" xfId="19685"/>
    <cellStyle name="Normal 3 3 4 2 2 2" xfId="19686"/>
    <cellStyle name="Normal 3 3 4 2 2 2 2" xfId="19687"/>
    <cellStyle name="Normal 3 3 4 2 2 3" xfId="19688"/>
    <cellStyle name="Normal 3 3 4 2 2 3 2" xfId="19689"/>
    <cellStyle name="Normal 3 3 4 2 2 4" xfId="19690"/>
    <cellStyle name="Normal 3 3 4 2 3" xfId="19691"/>
    <cellStyle name="Normal 3 3 4 2 3 2" xfId="19692"/>
    <cellStyle name="Normal 3 3 4 2 4" xfId="19693"/>
    <cellStyle name="Normal 3 3 4 2 4 2" xfId="19694"/>
    <cellStyle name="Normal 3 3 4 2 5" xfId="19695"/>
    <cellStyle name="Normal 3 3 4 2 5 2" xfId="19696"/>
    <cellStyle name="Normal 3 3 4 2 6" xfId="19697"/>
    <cellStyle name="Normal 3 3 4 3" xfId="19698"/>
    <cellStyle name="Normal 3 3 4 3 2" xfId="19699"/>
    <cellStyle name="Normal 3 3 4 3 2 2" xfId="19700"/>
    <cellStyle name="Normal 3 3 4 3 3" xfId="19701"/>
    <cellStyle name="Normal 3 3 4 3 3 2" xfId="19702"/>
    <cellStyle name="Normal 3 3 4 3 4" xfId="19703"/>
    <cellStyle name="Normal 3 3 4 4" xfId="19704"/>
    <cellStyle name="Normal 3 3 4 4 2" xfId="19705"/>
    <cellStyle name="Normal 3 3 4 5" xfId="19706"/>
    <cellStyle name="Normal 3 3 4 5 2" xfId="19707"/>
    <cellStyle name="Normal 3 3 4 6" xfId="19708"/>
    <cellStyle name="Normal 3 3 4 6 2" xfId="19709"/>
    <cellStyle name="Normal 3 3 4 7" xfId="19710"/>
    <cellStyle name="Normal 3 3 5" xfId="2096"/>
    <cellStyle name="Normal 3 3 5 2" xfId="19711"/>
    <cellStyle name="Normal 3 3 5 2 2" xfId="19712"/>
    <cellStyle name="Normal 3 3 5 2 2 2" xfId="19713"/>
    <cellStyle name="Normal 3 3 5 2 3" xfId="19714"/>
    <cellStyle name="Normal 3 3 5 2 3 2" xfId="19715"/>
    <cellStyle name="Normal 3 3 5 2 4" xfId="19716"/>
    <cellStyle name="Normal 3 3 5 3" xfId="19717"/>
    <cellStyle name="Normal 3 3 5 3 2" xfId="19718"/>
    <cellStyle name="Normal 3 3 5 4" xfId="19719"/>
    <cellStyle name="Normal 3 3 5 4 2" xfId="19720"/>
    <cellStyle name="Normal 3 3 5 5" xfId="19721"/>
    <cellStyle name="Normal 3 3 5 5 2" xfId="19722"/>
    <cellStyle name="Normal 3 3 5 6" xfId="19723"/>
    <cellStyle name="Normal 3 3 6" xfId="1180"/>
    <cellStyle name="Normal 3 3 6 2" xfId="19724"/>
    <cellStyle name="Normal 3 3 6 2 2" xfId="19725"/>
    <cellStyle name="Normal 3 3 6 2 2 2" xfId="19726"/>
    <cellStyle name="Normal 3 3 6 2 3" xfId="19727"/>
    <cellStyle name="Normal 3 3 6 2 3 2" xfId="19728"/>
    <cellStyle name="Normal 3 3 6 2 4" xfId="19729"/>
    <cellStyle name="Normal 3 3 6 3" xfId="19730"/>
    <cellStyle name="Normal 3 3 6 3 2" xfId="19731"/>
    <cellStyle name="Normal 3 3 6 4" xfId="19732"/>
    <cellStyle name="Normal 3 3 6 4 2" xfId="19733"/>
    <cellStyle name="Normal 3 3 6 5" xfId="19734"/>
    <cellStyle name="Normal 3 3 7" xfId="2973"/>
    <cellStyle name="Normal 3 3 7 2" xfId="19735"/>
    <cellStyle name="Normal 3 3 7 2 2" xfId="19736"/>
    <cellStyle name="Normal 3 3 7 3" xfId="19737"/>
    <cellStyle name="Normal 3 3 7 3 2" xfId="19738"/>
    <cellStyle name="Normal 3 3 7 4" xfId="19739"/>
    <cellStyle name="Normal 3 3 8" xfId="19740"/>
    <cellStyle name="Normal 3 3 8 2" xfId="19741"/>
    <cellStyle name="Normal 3 3 9" xfId="19742"/>
    <cellStyle name="Normal 3 3 9 2" xfId="19743"/>
    <cellStyle name="Normal 3 4" xfId="19744"/>
    <cellStyle name="Normal 3 4 2" xfId="19745"/>
    <cellStyle name="Normal 3 5" xfId="19746"/>
    <cellStyle name="Normal 3_ITC-Great Plains Heintz 6-24-08a" xfId="1040"/>
    <cellStyle name="Normal 30" xfId="306"/>
    <cellStyle name="Normal 30 2" xfId="1955"/>
    <cellStyle name="Normal 30 3" xfId="19747"/>
    <cellStyle name="Normal 31" xfId="307"/>
    <cellStyle name="Normal 31 2" xfId="1956"/>
    <cellStyle name="Normal 31 3" xfId="19748"/>
    <cellStyle name="Normal 32" xfId="308"/>
    <cellStyle name="Normal 32 2" xfId="1957"/>
    <cellStyle name="Normal 32 3" xfId="19749"/>
    <cellStyle name="Normal 33" xfId="309"/>
    <cellStyle name="Normal 33 10" xfId="19750"/>
    <cellStyle name="Normal 33 10 2" xfId="19751"/>
    <cellStyle name="Normal 33 11" xfId="19752"/>
    <cellStyle name="Normal 33 11 2" xfId="19753"/>
    <cellStyle name="Normal 33 12" xfId="19754"/>
    <cellStyle name="Normal 33 13" xfId="19755"/>
    <cellStyle name="Normal 33 2" xfId="406"/>
    <cellStyle name="Normal 33 2 2" xfId="461"/>
    <cellStyle name="Normal 33 2 2 2" xfId="2904"/>
    <cellStyle name="Normal 33 2 2 2 2" xfId="19756"/>
    <cellStyle name="Normal 33 2 2 2 3" xfId="19757"/>
    <cellStyle name="Normal 33 2 2 3" xfId="19758"/>
    <cellStyle name="Normal 33 2 2 4" xfId="19759"/>
    <cellStyle name="Normal 33 2 3" xfId="811"/>
    <cellStyle name="Normal 33 2 3 2" xfId="3109"/>
    <cellStyle name="Normal 33 2 3 3" xfId="19760"/>
    <cellStyle name="Normal 33 2 4" xfId="1959"/>
    <cellStyle name="Normal 33 2 4 2" xfId="3360"/>
    <cellStyle name="Normal 33 2 4 3" xfId="19761"/>
    <cellStyle name="Normal 33 2 5" xfId="2850"/>
    <cellStyle name="Normal 33 2 6" xfId="19762"/>
    <cellStyle name="Normal 33 2 7" xfId="19763"/>
    <cellStyle name="Normal 33 3" xfId="416"/>
    <cellStyle name="Normal 33 3 2" xfId="471"/>
    <cellStyle name="Normal 33 3 2 2" xfId="2629"/>
    <cellStyle name="Normal 33 3 2 2 2" xfId="19764"/>
    <cellStyle name="Normal 33 3 2 2 2 2" xfId="19765"/>
    <cellStyle name="Normal 33 3 2 2 3" xfId="19766"/>
    <cellStyle name="Normal 33 3 2 2 3 2" xfId="19767"/>
    <cellStyle name="Normal 33 3 2 2 4" xfId="19768"/>
    <cellStyle name="Normal 33 3 2 2 4 2" xfId="19769"/>
    <cellStyle name="Normal 33 3 2 2 5" xfId="19770"/>
    <cellStyle name="Normal 33 3 2 2 6" xfId="19771"/>
    <cellStyle name="Normal 33 3 2 3" xfId="2914"/>
    <cellStyle name="Normal 33 3 2 3 2" xfId="19772"/>
    <cellStyle name="Normal 33 3 2 4" xfId="19773"/>
    <cellStyle name="Normal 33 3 2 4 2" xfId="19774"/>
    <cellStyle name="Normal 33 3 2 5" xfId="19775"/>
    <cellStyle name="Normal 33 3 2 5 2" xfId="19776"/>
    <cellStyle name="Normal 33 3 2 6" xfId="19777"/>
    <cellStyle name="Normal 33 3 2 6 2" xfId="19778"/>
    <cellStyle name="Normal 33 3 2 7" xfId="19779"/>
    <cellStyle name="Normal 33 3 2 8" xfId="19780"/>
    <cellStyle name="Normal 33 3 3" xfId="1958"/>
    <cellStyle name="Normal 33 3 3 2" xfId="19781"/>
    <cellStyle name="Normal 33 3 3 2 2" xfId="19782"/>
    <cellStyle name="Normal 33 3 3 3" xfId="19783"/>
    <cellStyle name="Normal 33 3 3 3 2" xfId="19784"/>
    <cellStyle name="Normal 33 3 3 4" xfId="19785"/>
    <cellStyle name="Normal 33 3 3 4 2" xfId="19786"/>
    <cellStyle name="Normal 33 3 3 5" xfId="19787"/>
    <cellStyle name="Normal 33 3 3 6" xfId="19788"/>
    <cellStyle name="Normal 33 3 4" xfId="2860"/>
    <cellStyle name="Normal 33 3 4 2" xfId="19789"/>
    <cellStyle name="Normal 33 3 5" xfId="19790"/>
    <cellStyle name="Normal 33 3 5 2" xfId="19791"/>
    <cellStyle name="Normal 33 3 6" xfId="19792"/>
    <cellStyle name="Normal 33 3 6 2" xfId="19793"/>
    <cellStyle name="Normal 33 3 7" xfId="19794"/>
    <cellStyle name="Normal 33 3 7 2" xfId="19795"/>
    <cellStyle name="Normal 33 3 8" xfId="19796"/>
    <cellStyle name="Normal 33 3 9" xfId="19797"/>
    <cellStyle name="Normal 33 4" xfId="426"/>
    <cellStyle name="Normal 33 4 2" xfId="481"/>
    <cellStyle name="Normal 33 4 2 2" xfId="2272"/>
    <cellStyle name="Normal 33 4 2 2 2" xfId="19798"/>
    <cellStyle name="Normal 33 4 2 2 2 2" xfId="19799"/>
    <cellStyle name="Normal 33 4 2 2 3" xfId="19800"/>
    <cellStyle name="Normal 33 4 2 2 3 2" xfId="19801"/>
    <cellStyle name="Normal 33 4 2 2 4" xfId="19802"/>
    <cellStyle name="Normal 33 4 2 2 4 2" xfId="19803"/>
    <cellStyle name="Normal 33 4 2 2 5" xfId="19804"/>
    <cellStyle name="Normal 33 4 2 2 6" xfId="19805"/>
    <cellStyle name="Normal 33 4 2 3" xfId="2924"/>
    <cellStyle name="Normal 33 4 2 3 2" xfId="19806"/>
    <cellStyle name="Normal 33 4 2 4" xfId="19807"/>
    <cellStyle name="Normal 33 4 2 4 2" xfId="19808"/>
    <cellStyle name="Normal 33 4 2 5" xfId="19809"/>
    <cellStyle name="Normal 33 4 2 5 2" xfId="19810"/>
    <cellStyle name="Normal 33 4 2 6" xfId="19811"/>
    <cellStyle name="Normal 33 4 2 6 2" xfId="19812"/>
    <cellStyle name="Normal 33 4 2 7" xfId="19813"/>
    <cellStyle name="Normal 33 4 2 8" xfId="19814"/>
    <cellStyle name="Normal 33 4 3" xfId="1373"/>
    <cellStyle name="Normal 33 4 3 2" xfId="19815"/>
    <cellStyle name="Normal 33 4 3 2 2" xfId="19816"/>
    <cellStyle name="Normal 33 4 3 3" xfId="19817"/>
    <cellStyle name="Normal 33 4 3 3 2" xfId="19818"/>
    <cellStyle name="Normal 33 4 3 4" xfId="19819"/>
    <cellStyle name="Normal 33 4 3 4 2" xfId="19820"/>
    <cellStyle name="Normal 33 4 3 5" xfId="19821"/>
    <cellStyle name="Normal 33 4 3 6" xfId="19822"/>
    <cellStyle name="Normal 33 4 4" xfId="2870"/>
    <cellStyle name="Normal 33 4 4 2" xfId="19823"/>
    <cellStyle name="Normal 33 4 5" xfId="19824"/>
    <cellStyle name="Normal 33 4 5 2" xfId="19825"/>
    <cellStyle name="Normal 33 4 6" xfId="19826"/>
    <cellStyle name="Normal 33 4 6 2" xfId="19827"/>
    <cellStyle name="Normal 33 4 7" xfId="19828"/>
    <cellStyle name="Normal 33 4 7 2" xfId="19829"/>
    <cellStyle name="Normal 33 4 8" xfId="19830"/>
    <cellStyle name="Normal 33 4 9" xfId="19831"/>
    <cellStyle name="Normal 33 5" xfId="451"/>
    <cellStyle name="Normal 33 5 2" xfId="2097"/>
    <cellStyle name="Normal 33 5 2 2" xfId="19832"/>
    <cellStyle name="Normal 33 5 2 2 2" xfId="19833"/>
    <cellStyle name="Normal 33 5 2 3" xfId="19834"/>
    <cellStyle name="Normal 33 5 2 3 2" xfId="19835"/>
    <cellStyle name="Normal 33 5 2 4" xfId="19836"/>
    <cellStyle name="Normal 33 5 2 4 2" xfId="19837"/>
    <cellStyle name="Normal 33 5 2 5" xfId="19838"/>
    <cellStyle name="Normal 33 5 2 6" xfId="19839"/>
    <cellStyle name="Normal 33 5 3" xfId="2894"/>
    <cellStyle name="Normal 33 5 3 2" xfId="19840"/>
    <cellStyle name="Normal 33 5 4" xfId="19841"/>
    <cellStyle name="Normal 33 5 4 2" xfId="19842"/>
    <cellStyle name="Normal 33 5 5" xfId="19843"/>
    <cellStyle name="Normal 33 5 5 2" xfId="19844"/>
    <cellStyle name="Normal 33 5 6" xfId="19845"/>
    <cellStyle name="Normal 33 5 6 2" xfId="19846"/>
    <cellStyle name="Normal 33 5 7" xfId="19847"/>
    <cellStyle name="Normal 33 5 8" xfId="19848"/>
    <cellStyle name="Normal 33 6" xfId="441"/>
    <cellStyle name="Normal 33 6 2" xfId="2884"/>
    <cellStyle name="Normal 33 6 2 2" xfId="19849"/>
    <cellStyle name="Normal 33 6 2 2 2" xfId="19850"/>
    <cellStyle name="Normal 33 6 2 3" xfId="19851"/>
    <cellStyle name="Normal 33 6 2 3 2" xfId="19852"/>
    <cellStyle name="Normal 33 6 2 4" xfId="19853"/>
    <cellStyle name="Normal 33 6 2 4 2" xfId="19854"/>
    <cellStyle name="Normal 33 6 2 5" xfId="19855"/>
    <cellStyle name="Normal 33 6 2 6" xfId="19856"/>
    <cellStyle name="Normal 33 6 3" xfId="19857"/>
    <cellStyle name="Normal 33 6 3 2" xfId="19858"/>
    <cellStyle name="Normal 33 6 4" xfId="19859"/>
    <cellStyle name="Normal 33 6 4 2" xfId="19860"/>
    <cellStyle name="Normal 33 6 5" xfId="19861"/>
    <cellStyle name="Normal 33 6 5 2" xfId="19862"/>
    <cellStyle name="Normal 33 6 6" xfId="19863"/>
    <cellStyle name="Normal 33 6 7" xfId="19864"/>
    <cellStyle name="Normal 33 7" xfId="636"/>
    <cellStyle name="Normal 33 7 2" xfId="2974"/>
    <cellStyle name="Normal 33 7 2 2" xfId="19865"/>
    <cellStyle name="Normal 33 7 3" xfId="19866"/>
    <cellStyle name="Normal 33 7 3 2" xfId="19867"/>
    <cellStyle name="Normal 33 7 4" xfId="19868"/>
    <cellStyle name="Normal 33 7 4 2" xfId="19869"/>
    <cellStyle name="Normal 33 7 5" xfId="19870"/>
    <cellStyle name="Normal 33 7 6" xfId="19871"/>
    <cellStyle name="Normal 33 8" xfId="1181"/>
    <cellStyle name="Normal 33 8 2" xfId="3361"/>
    <cellStyle name="Normal 33 8 2 2" xfId="19872"/>
    <cellStyle name="Normal 33 8 3" xfId="19873"/>
    <cellStyle name="Normal 33 8 4" xfId="19874"/>
    <cellStyle name="Normal 33 9" xfId="2838"/>
    <cellStyle name="Normal 33 9 2" xfId="19875"/>
    <cellStyle name="Normal 34" xfId="310"/>
    <cellStyle name="Normal 34 2" xfId="1960"/>
    <cellStyle name="Normal 34 2 2" xfId="2630"/>
    <cellStyle name="Normal 34 2 2 2" xfId="19876"/>
    <cellStyle name="Normal 34 2 2 2 2" xfId="19877"/>
    <cellStyle name="Normal 34 2 2 2 2 2" xfId="19878"/>
    <cellStyle name="Normal 34 2 2 2 3" xfId="19879"/>
    <cellStyle name="Normal 34 2 2 2 3 2" xfId="19880"/>
    <cellStyle name="Normal 34 2 2 2 4" xfId="19881"/>
    <cellStyle name="Normal 34 2 2 3" xfId="19882"/>
    <cellStyle name="Normal 34 2 2 3 2" xfId="19883"/>
    <cellStyle name="Normal 34 2 2 4" xfId="19884"/>
    <cellStyle name="Normal 34 2 2 4 2" xfId="19885"/>
    <cellStyle name="Normal 34 2 2 5" xfId="19886"/>
    <cellStyle name="Normal 34 2 2 5 2" xfId="19887"/>
    <cellStyle name="Normal 34 2 2 6" xfId="19888"/>
    <cellStyle name="Normal 34 2 3" xfId="19889"/>
    <cellStyle name="Normal 34 2 3 2" xfId="19890"/>
    <cellStyle name="Normal 34 2 3 2 2" xfId="19891"/>
    <cellStyle name="Normal 34 2 3 2 2 2" xfId="19892"/>
    <cellStyle name="Normal 34 2 3 2 3" xfId="19893"/>
    <cellStyle name="Normal 34 2 3 2 3 2" xfId="19894"/>
    <cellStyle name="Normal 34 2 3 2 4" xfId="19895"/>
    <cellStyle name="Normal 34 2 3 3" xfId="19896"/>
    <cellStyle name="Normal 34 2 3 3 2" xfId="19897"/>
    <cellStyle name="Normal 34 2 3 4" xfId="19898"/>
    <cellStyle name="Normal 34 2 3 4 2" xfId="19899"/>
    <cellStyle name="Normal 34 2 3 5" xfId="19900"/>
    <cellStyle name="Normal 34 2 4" xfId="19901"/>
    <cellStyle name="Normal 34 2 4 2" xfId="19902"/>
    <cellStyle name="Normal 34 2 4 2 2" xfId="19903"/>
    <cellStyle name="Normal 34 2 4 3" xfId="19904"/>
    <cellStyle name="Normal 34 2 4 3 2" xfId="19905"/>
    <cellStyle name="Normal 34 2 4 4" xfId="19906"/>
    <cellStyle name="Normal 34 2 5" xfId="19907"/>
    <cellStyle name="Normal 34 2 5 2" xfId="19908"/>
    <cellStyle name="Normal 34 2 6" xfId="19909"/>
    <cellStyle name="Normal 34 2 6 2" xfId="19910"/>
    <cellStyle name="Normal 34 2 7" xfId="19911"/>
    <cellStyle name="Normal 34 2 7 2" xfId="19912"/>
    <cellStyle name="Normal 34 2 8" xfId="19913"/>
    <cellStyle name="Normal 34 3" xfId="19914"/>
    <cellStyle name="Normal 35" xfId="311"/>
    <cellStyle name="Normal 35 2" xfId="1961"/>
    <cellStyle name="Normal 35 3" xfId="19915"/>
    <cellStyle name="Normal 36" xfId="312"/>
    <cellStyle name="Normal 36 2" xfId="1962"/>
    <cellStyle name="Normal 36 2 2" xfId="2631"/>
    <cellStyle name="Normal 36 2 2 2" xfId="19916"/>
    <cellStyle name="Normal 36 2 2 2 2" xfId="19917"/>
    <cellStyle name="Normal 36 2 2 2 2 2" xfId="19918"/>
    <cellStyle name="Normal 36 2 2 2 3" xfId="19919"/>
    <cellStyle name="Normal 36 2 2 2 3 2" xfId="19920"/>
    <cellStyle name="Normal 36 2 2 2 4" xfId="19921"/>
    <cellStyle name="Normal 36 2 2 3" xfId="19922"/>
    <cellStyle name="Normal 36 2 2 3 2" xfId="19923"/>
    <cellStyle name="Normal 36 2 2 4" xfId="19924"/>
    <cellStyle name="Normal 36 2 2 4 2" xfId="19925"/>
    <cellStyle name="Normal 36 2 2 5" xfId="19926"/>
    <cellStyle name="Normal 36 2 2 5 2" xfId="19927"/>
    <cellStyle name="Normal 36 2 2 6" xfId="19928"/>
    <cellStyle name="Normal 36 2 3" xfId="19929"/>
    <cellStyle name="Normal 36 2 3 2" xfId="19930"/>
    <cellStyle name="Normal 36 2 3 2 2" xfId="19931"/>
    <cellStyle name="Normal 36 2 3 2 2 2" xfId="19932"/>
    <cellStyle name="Normal 36 2 3 2 3" xfId="19933"/>
    <cellStyle name="Normal 36 2 3 2 3 2" xfId="19934"/>
    <cellStyle name="Normal 36 2 3 2 4" xfId="19935"/>
    <cellStyle name="Normal 36 2 3 3" xfId="19936"/>
    <cellStyle name="Normal 36 2 3 3 2" xfId="19937"/>
    <cellStyle name="Normal 36 2 3 4" xfId="19938"/>
    <cellStyle name="Normal 36 2 3 4 2" xfId="19939"/>
    <cellStyle name="Normal 36 2 3 5" xfId="19940"/>
    <cellStyle name="Normal 36 2 4" xfId="19941"/>
    <cellStyle name="Normal 36 2 4 2" xfId="19942"/>
    <cellStyle name="Normal 36 2 4 2 2" xfId="19943"/>
    <cellStyle name="Normal 36 2 4 3" xfId="19944"/>
    <cellStyle name="Normal 36 2 4 3 2" xfId="19945"/>
    <cellStyle name="Normal 36 2 4 4" xfId="19946"/>
    <cellStyle name="Normal 36 2 5" xfId="19947"/>
    <cellStyle name="Normal 36 2 5 2" xfId="19948"/>
    <cellStyle name="Normal 36 2 6" xfId="19949"/>
    <cellStyle name="Normal 36 2 6 2" xfId="19950"/>
    <cellStyle name="Normal 36 2 7" xfId="19951"/>
    <cellStyle name="Normal 36 2 7 2" xfId="19952"/>
    <cellStyle name="Normal 36 2 8" xfId="19953"/>
    <cellStyle name="Normal 36 3" xfId="19954"/>
    <cellStyle name="Normal 37" xfId="313"/>
    <cellStyle name="Normal 37 2" xfId="1963"/>
    <cellStyle name="Normal 37 2 2" xfId="2632"/>
    <cellStyle name="Normal 37 2 2 2" xfId="19955"/>
    <cellStyle name="Normal 37 2 2 2 2" xfId="19956"/>
    <cellStyle name="Normal 37 2 2 2 2 2" xfId="19957"/>
    <cellStyle name="Normal 37 2 2 2 3" xfId="19958"/>
    <cellStyle name="Normal 37 2 2 2 3 2" xfId="19959"/>
    <cellStyle name="Normal 37 2 2 2 4" xfId="19960"/>
    <cellStyle name="Normal 37 2 2 3" xfId="19961"/>
    <cellStyle name="Normal 37 2 2 3 2" xfId="19962"/>
    <cellStyle name="Normal 37 2 2 4" xfId="19963"/>
    <cellStyle name="Normal 37 2 2 4 2" xfId="19964"/>
    <cellStyle name="Normal 37 2 2 5" xfId="19965"/>
    <cellStyle name="Normal 37 2 2 5 2" xfId="19966"/>
    <cellStyle name="Normal 37 2 2 6" xfId="19967"/>
    <cellStyle name="Normal 37 2 3" xfId="19968"/>
    <cellStyle name="Normal 37 2 3 2" xfId="19969"/>
    <cellStyle name="Normal 37 2 3 2 2" xfId="19970"/>
    <cellStyle name="Normal 37 2 3 2 2 2" xfId="19971"/>
    <cellStyle name="Normal 37 2 3 2 3" xfId="19972"/>
    <cellStyle name="Normal 37 2 3 2 3 2" xfId="19973"/>
    <cellStyle name="Normal 37 2 3 2 4" xfId="19974"/>
    <cellStyle name="Normal 37 2 3 3" xfId="19975"/>
    <cellStyle name="Normal 37 2 3 3 2" xfId="19976"/>
    <cellStyle name="Normal 37 2 3 4" xfId="19977"/>
    <cellStyle name="Normal 37 2 3 4 2" xfId="19978"/>
    <cellStyle name="Normal 37 2 3 5" xfId="19979"/>
    <cellStyle name="Normal 37 2 4" xfId="19980"/>
    <cellStyle name="Normal 37 2 4 2" xfId="19981"/>
    <cellStyle name="Normal 37 2 4 2 2" xfId="19982"/>
    <cellStyle name="Normal 37 2 4 3" xfId="19983"/>
    <cellStyle name="Normal 37 2 4 3 2" xfId="19984"/>
    <cellStyle name="Normal 37 2 4 4" xfId="19985"/>
    <cellStyle name="Normal 37 2 5" xfId="19986"/>
    <cellStyle name="Normal 37 2 5 2" xfId="19987"/>
    <cellStyle name="Normal 37 2 6" xfId="19988"/>
    <cellStyle name="Normal 37 2 6 2" xfId="19989"/>
    <cellStyle name="Normal 37 2 7" xfId="19990"/>
    <cellStyle name="Normal 37 2 7 2" xfId="19991"/>
    <cellStyle name="Normal 37 2 8" xfId="19992"/>
    <cellStyle name="Normal 37 3" xfId="19993"/>
    <cellStyle name="Normal 38" xfId="314"/>
    <cellStyle name="Normal 38 2" xfId="19994"/>
    <cellStyle name="Normal 39" xfId="315"/>
    <cellStyle name="Normal 39 2" xfId="19995"/>
    <cellStyle name="Normal 4" xfId="66"/>
    <cellStyle name="Normal 4 2" xfId="67"/>
    <cellStyle name="Normal 4 2 2" xfId="316"/>
    <cellStyle name="Normal 4 2 2 2" xfId="19996"/>
    <cellStyle name="Normal 4 2 3" xfId="1041"/>
    <cellStyle name="Normal 4 2 4" xfId="19997"/>
    <cellStyle name="Normal 4 2 4 2" xfId="19998"/>
    <cellStyle name="Normal 4 2 5" xfId="19999"/>
    <cellStyle name="Normal 4 3" xfId="317"/>
    <cellStyle name="Normal 4 3 2" xfId="1964"/>
    <cellStyle name="Normal 4 3 2 2" xfId="20000"/>
    <cellStyle name="Normal 4 4" xfId="318"/>
    <cellStyle name="Normal 4 4 2" xfId="1965"/>
    <cellStyle name="Normal 4 5" xfId="637"/>
    <cellStyle name="Normal 4 5 10" xfId="20001"/>
    <cellStyle name="Normal 4 5 10 2" xfId="20002"/>
    <cellStyle name="Normal 4 5 2" xfId="812"/>
    <cellStyle name="Normal 4 5 2 2" xfId="2633"/>
    <cellStyle name="Normal 4 5 2 2 2" xfId="3362"/>
    <cellStyle name="Normal 4 5 2 2 2 2" xfId="20003"/>
    <cellStyle name="Normal 4 5 2 2 2 2 2" xfId="20004"/>
    <cellStyle name="Normal 4 5 2 2 2 3" xfId="20005"/>
    <cellStyle name="Normal 4 5 2 2 2 3 2" xfId="20006"/>
    <cellStyle name="Normal 4 5 2 2 2 4" xfId="20007"/>
    <cellStyle name="Normal 4 5 2 2 3" xfId="20008"/>
    <cellStyle name="Normal 4 5 2 2 3 2" xfId="20009"/>
    <cellStyle name="Normal 4 5 2 2 4" xfId="20010"/>
    <cellStyle name="Normal 4 5 2 2 4 2" xfId="20011"/>
    <cellStyle name="Normal 4 5 2 2 5" xfId="20012"/>
    <cellStyle name="Normal 4 5 2 2 5 2" xfId="20013"/>
    <cellStyle name="Normal 4 5 2 2 6" xfId="20014"/>
    <cellStyle name="Normal 4 5 2 3" xfId="1966"/>
    <cellStyle name="Normal 4 5 2 3 2" xfId="20015"/>
    <cellStyle name="Normal 4 5 2 3 2 2" xfId="20016"/>
    <cellStyle name="Normal 4 5 2 3 3" xfId="20017"/>
    <cellStyle name="Normal 4 5 2 3 3 2" xfId="20018"/>
    <cellStyle name="Normal 4 5 2 3 4" xfId="20019"/>
    <cellStyle name="Normal 4 5 2 4" xfId="3110"/>
    <cellStyle name="Normal 4 5 2 4 2" xfId="20020"/>
    <cellStyle name="Normal 4 5 2 5" xfId="20021"/>
    <cellStyle name="Normal 4 5 2 5 2" xfId="20022"/>
    <cellStyle name="Normal 4 5 2 6" xfId="20023"/>
    <cellStyle name="Normal 4 5 2 6 2" xfId="20024"/>
    <cellStyle name="Normal 4 5 2 7" xfId="20025"/>
    <cellStyle name="Normal 4 5 2 7 2" xfId="20026"/>
    <cellStyle name="Normal 4 5 2 8" xfId="20027"/>
    <cellStyle name="Normal 4 5 2 9" xfId="20028"/>
    <cellStyle name="Normal 4 5 3" xfId="1374"/>
    <cellStyle name="Normal 4 5 3 2" xfId="2273"/>
    <cellStyle name="Normal 4 5 3 2 2" xfId="20029"/>
    <cellStyle name="Normal 4 5 3 2 2 2" xfId="20030"/>
    <cellStyle name="Normal 4 5 3 2 2 2 2" xfId="20031"/>
    <cellStyle name="Normal 4 5 3 2 2 3" xfId="20032"/>
    <cellStyle name="Normal 4 5 3 2 2 3 2" xfId="20033"/>
    <cellStyle name="Normal 4 5 3 2 2 4" xfId="20034"/>
    <cellStyle name="Normal 4 5 3 2 3" xfId="20035"/>
    <cellStyle name="Normal 4 5 3 2 3 2" xfId="20036"/>
    <cellStyle name="Normal 4 5 3 2 4" xfId="20037"/>
    <cellStyle name="Normal 4 5 3 2 4 2" xfId="20038"/>
    <cellStyle name="Normal 4 5 3 2 5" xfId="20039"/>
    <cellStyle name="Normal 4 5 3 2 5 2" xfId="20040"/>
    <cellStyle name="Normal 4 5 3 2 6" xfId="20041"/>
    <cellStyle name="Normal 4 5 3 3" xfId="20042"/>
    <cellStyle name="Normal 4 5 3 3 2" xfId="20043"/>
    <cellStyle name="Normal 4 5 3 3 2 2" xfId="20044"/>
    <cellStyle name="Normal 4 5 3 3 3" xfId="20045"/>
    <cellStyle name="Normal 4 5 3 3 3 2" xfId="20046"/>
    <cellStyle name="Normal 4 5 3 3 4" xfId="20047"/>
    <cellStyle name="Normal 4 5 3 4" xfId="20048"/>
    <cellStyle name="Normal 4 5 3 4 2" xfId="20049"/>
    <cellStyle name="Normal 4 5 3 5" xfId="20050"/>
    <cellStyle name="Normal 4 5 3 5 2" xfId="20051"/>
    <cellStyle name="Normal 4 5 3 6" xfId="20052"/>
    <cellStyle name="Normal 4 5 3 6 2" xfId="20053"/>
    <cellStyle name="Normal 4 5 3 7" xfId="20054"/>
    <cellStyle name="Normal 4 5 3 7 2" xfId="20055"/>
    <cellStyle name="Normal 4 5 3 8" xfId="20056"/>
    <cellStyle name="Normal 4 5 3 9" xfId="20057"/>
    <cellStyle name="Normal 4 5 4" xfId="2098"/>
    <cellStyle name="Normal 4 5 4 2" xfId="20058"/>
    <cellStyle name="Normal 4 5 4 2 2" xfId="20059"/>
    <cellStyle name="Normal 4 5 4 2 2 2" xfId="20060"/>
    <cellStyle name="Normal 4 5 4 2 3" xfId="20061"/>
    <cellStyle name="Normal 4 5 4 2 3 2" xfId="20062"/>
    <cellStyle name="Normal 4 5 4 2 4" xfId="20063"/>
    <cellStyle name="Normal 4 5 4 3" xfId="20064"/>
    <cellStyle name="Normal 4 5 4 3 2" xfId="20065"/>
    <cellStyle name="Normal 4 5 4 4" xfId="20066"/>
    <cellStyle name="Normal 4 5 4 4 2" xfId="20067"/>
    <cellStyle name="Normal 4 5 4 5" xfId="20068"/>
    <cellStyle name="Normal 4 5 4 5 2" xfId="20069"/>
    <cellStyle name="Normal 4 5 4 6" xfId="20070"/>
    <cellStyle name="Normal 4 5 5" xfId="1182"/>
    <cellStyle name="Normal 4 5 5 2" xfId="20071"/>
    <cellStyle name="Normal 4 5 5 2 2" xfId="20072"/>
    <cellStyle name="Normal 4 5 5 2 2 2" xfId="20073"/>
    <cellStyle name="Normal 4 5 5 2 3" xfId="20074"/>
    <cellStyle name="Normal 4 5 5 2 3 2" xfId="20075"/>
    <cellStyle name="Normal 4 5 5 2 4" xfId="20076"/>
    <cellStyle name="Normal 4 5 5 3" xfId="20077"/>
    <cellStyle name="Normal 4 5 5 3 2" xfId="20078"/>
    <cellStyle name="Normal 4 5 5 4" xfId="20079"/>
    <cellStyle name="Normal 4 5 5 4 2" xfId="20080"/>
    <cellStyle name="Normal 4 5 5 5" xfId="20081"/>
    <cellStyle name="Normal 4 5 6" xfId="2975"/>
    <cellStyle name="Normal 4 5 6 2" xfId="20082"/>
    <cellStyle name="Normal 4 5 6 2 2" xfId="20083"/>
    <cellStyle name="Normal 4 5 6 3" xfId="20084"/>
    <cellStyle name="Normal 4 5 6 3 2" xfId="20085"/>
    <cellStyle name="Normal 4 5 6 4" xfId="20086"/>
    <cellStyle name="Normal 4 5 7" xfId="20087"/>
    <cellStyle name="Normal 4 5 7 2" xfId="20088"/>
    <cellStyle name="Normal 4 5 8" xfId="20089"/>
    <cellStyle name="Normal 4 5 8 2" xfId="20090"/>
    <cellStyle name="Normal 4 5 9" xfId="20091"/>
    <cellStyle name="Normal 4 5 9 2" xfId="20092"/>
    <cellStyle name="Normal 4 6" xfId="20093"/>
    <cellStyle name="Normal 4 6 2" xfId="20094"/>
    <cellStyle name="Normal 4 7" xfId="20095"/>
    <cellStyle name="Normal 4_ITC-Great Plains Heintz 6-24-08a" xfId="1042"/>
    <cellStyle name="Normal 40" xfId="319"/>
    <cellStyle name="Normal 40 2" xfId="20096"/>
    <cellStyle name="Normal 41" xfId="320"/>
    <cellStyle name="Normal 41 2" xfId="20097"/>
    <cellStyle name="Normal 42" xfId="321"/>
    <cellStyle name="Normal 42 2" xfId="20098"/>
    <cellStyle name="Normal 43" xfId="322"/>
    <cellStyle name="Normal 43 2" xfId="20099"/>
    <cellStyle name="Normal 44" xfId="323"/>
    <cellStyle name="Normal 44 2" xfId="20100"/>
    <cellStyle name="Normal 45" xfId="324"/>
    <cellStyle name="Normal 45 2" xfId="20101"/>
    <cellStyle name="Normal 46" xfId="325"/>
    <cellStyle name="Normal 46 2" xfId="20102"/>
    <cellStyle name="Normal 47" xfId="326"/>
    <cellStyle name="Normal 47 2" xfId="20103"/>
    <cellStyle name="Normal 48" xfId="327"/>
    <cellStyle name="Normal 48 2" xfId="20104"/>
    <cellStyle name="Normal 49" xfId="328"/>
    <cellStyle name="Normal 49 2" xfId="20105"/>
    <cellStyle name="Normal 5" xfId="68"/>
    <cellStyle name="Normal 5 2" xfId="329"/>
    <cellStyle name="Normal 5 2 2" xfId="1967"/>
    <cellStyle name="Normal 5 2 2 2" xfId="1968"/>
    <cellStyle name="Normal 5 2 2 2 2" xfId="2635"/>
    <cellStyle name="Normal 5 2 2 2 2 2" xfId="20106"/>
    <cellStyle name="Normal 5 2 2 2 2 2 2" xfId="20107"/>
    <cellStyle name="Normal 5 2 2 2 2 2 2 2" xfId="20108"/>
    <cellStyle name="Normal 5 2 2 2 2 2 3" xfId="20109"/>
    <cellStyle name="Normal 5 2 2 2 2 2 3 2" xfId="20110"/>
    <cellStyle name="Normal 5 2 2 2 2 2 4" xfId="20111"/>
    <cellStyle name="Normal 5 2 2 2 2 3" xfId="20112"/>
    <cellStyle name="Normal 5 2 2 2 2 3 2" xfId="20113"/>
    <cellStyle name="Normal 5 2 2 2 2 4" xfId="20114"/>
    <cellStyle name="Normal 5 2 2 2 2 4 2" xfId="20115"/>
    <cellStyle name="Normal 5 2 2 2 2 5" xfId="20116"/>
    <cellStyle name="Normal 5 2 2 2 2 5 2" xfId="20117"/>
    <cellStyle name="Normal 5 2 2 2 2 6" xfId="20118"/>
    <cellStyle name="Normal 5 2 2 2 3" xfId="20119"/>
    <cellStyle name="Normal 5 2 2 2 3 2" xfId="20120"/>
    <cellStyle name="Normal 5 2 2 2 3 2 2" xfId="20121"/>
    <cellStyle name="Normal 5 2 2 2 3 2 2 2" xfId="20122"/>
    <cellStyle name="Normal 5 2 2 2 3 2 3" xfId="20123"/>
    <cellStyle name="Normal 5 2 2 2 3 2 3 2" xfId="20124"/>
    <cellStyle name="Normal 5 2 2 2 3 2 4" xfId="20125"/>
    <cellStyle name="Normal 5 2 2 2 3 3" xfId="20126"/>
    <cellStyle name="Normal 5 2 2 2 3 3 2" xfId="20127"/>
    <cellStyle name="Normal 5 2 2 2 3 4" xfId="20128"/>
    <cellStyle name="Normal 5 2 2 2 3 4 2" xfId="20129"/>
    <cellStyle name="Normal 5 2 2 2 3 5" xfId="20130"/>
    <cellStyle name="Normal 5 2 2 2 4" xfId="20131"/>
    <cellStyle name="Normal 5 2 2 2 4 2" xfId="20132"/>
    <cellStyle name="Normal 5 2 2 2 4 2 2" xfId="20133"/>
    <cellStyle name="Normal 5 2 2 2 4 3" xfId="20134"/>
    <cellStyle name="Normal 5 2 2 2 4 3 2" xfId="20135"/>
    <cellStyle name="Normal 5 2 2 2 4 4" xfId="20136"/>
    <cellStyle name="Normal 5 2 2 2 5" xfId="20137"/>
    <cellStyle name="Normal 5 2 2 2 5 2" xfId="20138"/>
    <cellStyle name="Normal 5 2 2 2 6" xfId="20139"/>
    <cellStyle name="Normal 5 2 2 2 6 2" xfId="20140"/>
    <cellStyle name="Normal 5 2 2 2 7" xfId="20141"/>
    <cellStyle name="Normal 5 2 2 2 7 2" xfId="20142"/>
    <cellStyle name="Normal 5 2 2 2 8" xfId="20143"/>
    <cellStyle name="Normal 5 2 2 3" xfId="2634"/>
    <cellStyle name="Normal 5 2 2 3 2" xfId="20144"/>
    <cellStyle name="Normal 5 2 2 3 2 2" xfId="20145"/>
    <cellStyle name="Normal 5 2 2 3 2 2 2" xfId="20146"/>
    <cellStyle name="Normal 5 2 2 3 2 3" xfId="20147"/>
    <cellStyle name="Normal 5 2 2 3 2 3 2" xfId="20148"/>
    <cellStyle name="Normal 5 2 2 3 2 4" xfId="20149"/>
    <cellStyle name="Normal 5 2 2 3 3" xfId="20150"/>
    <cellStyle name="Normal 5 2 2 3 3 2" xfId="20151"/>
    <cellStyle name="Normal 5 2 2 3 4" xfId="20152"/>
    <cellStyle name="Normal 5 2 2 3 4 2" xfId="20153"/>
    <cellStyle name="Normal 5 2 2 3 5" xfId="20154"/>
    <cellStyle name="Normal 5 2 2 3 5 2" xfId="20155"/>
    <cellStyle name="Normal 5 2 2 3 6" xfId="20156"/>
    <cellStyle name="Normal 5 2 2 4" xfId="20157"/>
    <cellStyle name="Normal 5 2 2 4 2" xfId="20158"/>
    <cellStyle name="Normal 5 2 2 4 2 2" xfId="20159"/>
    <cellStyle name="Normal 5 2 2 4 2 2 2" xfId="20160"/>
    <cellStyle name="Normal 5 2 2 4 2 3" xfId="20161"/>
    <cellStyle name="Normal 5 2 2 4 2 3 2" xfId="20162"/>
    <cellStyle name="Normal 5 2 2 4 2 4" xfId="20163"/>
    <cellStyle name="Normal 5 2 2 4 3" xfId="20164"/>
    <cellStyle name="Normal 5 2 2 4 3 2" xfId="20165"/>
    <cellStyle name="Normal 5 2 2 4 4" xfId="20166"/>
    <cellStyle name="Normal 5 2 2 4 4 2" xfId="20167"/>
    <cellStyle name="Normal 5 2 2 4 5" xfId="20168"/>
    <cellStyle name="Normal 5 2 2 5" xfId="20169"/>
    <cellStyle name="Normal 5 2 2 5 2" xfId="20170"/>
    <cellStyle name="Normal 5 2 2 5 2 2" xfId="20171"/>
    <cellStyle name="Normal 5 2 2 5 3" xfId="20172"/>
    <cellStyle name="Normal 5 2 2 5 3 2" xfId="20173"/>
    <cellStyle name="Normal 5 2 2 5 4" xfId="20174"/>
    <cellStyle name="Normal 5 2 2 6" xfId="20175"/>
    <cellStyle name="Normal 5 2 2 6 2" xfId="20176"/>
    <cellStyle name="Normal 5 2 2 7" xfId="20177"/>
    <cellStyle name="Normal 5 2 2 7 2" xfId="20178"/>
    <cellStyle name="Normal 5 2 2 8" xfId="20179"/>
    <cellStyle name="Normal 5 2 2 8 2" xfId="20180"/>
    <cellStyle name="Normal 5 2 2 9" xfId="20181"/>
    <cellStyle name="Normal 5 2 3" xfId="1969"/>
    <cellStyle name="Normal 5 2 3 2" xfId="2636"/>
    <cellStyle name="Normal 5 2 3 2 2" xfId="20182"/>
    <cellStyle name="Normal 5 2 3 2 2 2" xfId="20183"/>
    <cellStyle name="Normal 5 2 3 2 2 2 2" xfId="20184"/>
    <cellStyle name="Normal 5 2 3 2 2 3" xfId="20185"/>
    <cellStyle name="Normal 5 2 3 2 2 3 2" xfId="20186"/>
    <cellStyle name="Normal 5 2 3 2 2 4" xfId="20187"/>
    <cellStyle name="Normal 5 2 3 2 3" xfId="20188"/>
    <cellStyle name="Normal 5 2 3 2 3 2" xfId="20189"/>
    <cellStyle name="Normal 5 2 3 2 4" xfId="20190"/>
    <cellStyle name="Normal 5 2 3 2 4 2" xfId="20191"/>
    <cellStyle name="Normal 5 2 3 2 5" xfId="20192"/>
    <cellStyle name="Normal 5 2 3 2 5 2" xfId="20193"/>
    <cellStyle name="Normal 5 2 3 2 6" xfId="20194"/>
    <cellStyle name="Normal 5 2 3 3" xfId="20195"/>
    <cellStyle name="Normal 5 2 3 3 2" xfId="20196"/>
    <cellStyle name="Normal 5 2 3 3 2 2" xfId="20197"/>
    <cellStyle name="Normal 5 2 3 3 2 2 2" xfId="20198"/>
    <cellStyle name="Normal 5 2 3 3 2 3" xfId="20199"/>
    <cellStyle name="Normal 5 2 3 3 2 3 2" xfId="20200"/>
    <cellStyle name="Normal 5 2 3 3 2 4" xfId="20201"/>
    <cellStyle name="Normal 5 2 3 3 3" xfId="20202"/>
    <cellStyle name="Normal 5 2 3 3 3 2" xfId="20203"/>
    <cellStyle name="Normal 5 2 3 3 4" xfId="20204"/>
    <cellStyle name="Normal 5 2 3 3 4 2" xfId="20205"/>
    <cellStyle name="Normal 5 2 3 3 5" xfId="20206"/>
    <cellStyle name="Normal 5 2 3 4" xfId="20207"/>
    <cellStyle name="Normal 5 2 3 4 2" xfId="20208"/>
    <cellStyle name="Normal 5 2 3 4 2 2" xfId="20209"/>
    <cellStyle name="Normal 5 2 3 4 3" xfId="20210"/>
    <cellStyle name="Normal 5 2 3 4 3 2" xfId="20211"/>
    <cellStyle name="Normal 5 2 3 4 4" xfId="20212"/>
    <cellStyle name="Normal 5 2 3 5" xfId="20213"/>
    <cellStyle name="Normal 5 2 3 5 2" xfId="20214"/>
    <cellStyle name="Normal 5 2 3 6" xfId="20215"/>
    <cellStyle name="Normal 5 2 3 6 2" xfId="20216"/>
    <cellStyle name="Normal 5 2 3 7" xfId="20217"/>
    <cellStyle name="Normal 5 2 3 7 2" xfId="20218"/>
    <cellStyle name="Normal 5 2 3 8" xfId="20219"/>
    <cellStyle name="Normal 5 2 4" xfId="1970"/>
    <cellStyle name="Normal 5 2 4 2" xfId="2637"/>
    <cellStyle name="Normal 5 2 4 2 2" xfId="20220"/>
    <cellStyle name="Normal 5 2 4 2 2 2" xfId="20221"/>
    <cellStyle name="Normal 5 2 4 2 2 2 2" xfId="20222"/>
    <cellStyle name="Normal 5 2 4 2 2 3" xfId="20223"/>
    <cellStyle name="Normal 5 2 4 2 2 3 2" xfId="20224"/>
    <cellStyle name="Normal 5 2 4 2 2 4" xfId="20225"/>
    <cellStyle name="Normal 5 2 4 2 3" xfId="20226"/>
    <cellStyle name="Normal 5 2 4 2 3 2" xfId="20227"/>
    <cellStyle name="Normal 5 2 4 2 4" xfId="20228"/>
    <cellStyle name="Normal 5 2 4 2 4 2" xfId="20229"/>
    <cellStyle name="Normal 5 2 4 2 5" xfId="20230"/>
    <cellStyle name="Normal 5 2 4 2 5 2" xfId="20231"/>
    <cellStyle name="Normal 5 2 4 2 6" xfId="20232"/>
    <cellStyle name="Normal 5 2 4 3" xfId="20233"/>
    <cellStyle name="Normal 5 2 4 3 2" xfId="20234"/>
    <cellStyle name="Normal 5 2 4 3 2 2" xfId="20235"/>
    <cellStyle name="Normal 5 2 4 3 2 2 2" xfId="20236"/>
    <cellStyle name="Normal 5 2 4 3 2 3" xfId="20237"/>
    <cellStyle name="Normal 5 2 4 3 2 3 2" xfId="20238"/>
    <cellStyle name="Normal 5 2 4 3 2 4" xfId="20239"/>
    <cellStyle name="Normal 5 2 4 3 3" xfId="20240"/>
    <cellStyle name="Normal 5 2 4 3 3 2" xfId="20241"/>
    <cellStyle name="Normal 5 2 4 3 4" xfId="20242"/>
    <cellStyle name="Normal 5 2 4 3 4 2" xfId="20243"/>
    <cellStyle name="Normal 5 2 4 3 5" xfId="20244"/>
    <cellStyle name="Normal 5 2 4 4" xfId="20245"/>
    <cellStyle name="Normal 5 2 4 4 2" xfId="20246"/>
    <cellStyle name="Normal 5 2 4 4 2 2" xfId="20247"/>
    <cellStyle name="Normal 5 2 4 4 3" xfId="20248"/>
    <cellStyle name="Normal 5 2 4 4 3 2" xfId="20249"/>
    <cellStyle name="Normal 5 2 4 4 4" xfId="20250"/>
    <cellStyle name="Normal 5 2 4 5" xfId="20251"/>
    <cellStyle name="Normal 5 2 4 5 2" xfId="20252"/>
    <cellStyle name="Normal 5 2 4 6" xfId="20253"/>
    <cellStyle name="Normal 5 2 4 6 2" xfId="20254"/>
    <cellStyle name="Normal 5 2 4 7" xfId="20255"/>
    <cellStyle name="Normal 5 2 4 7 2" xfId="20256"/>
    <cellStyle name="Normal 5 2 4 8" xfId="20257"/>
    <cellStyle name="Normal 5 3" xfId="330"/>
    <cellStyle name="Normal 5 4" xfId="638"/>
    <cellStyle name="Normal 5 4 10" xfId="20258"/>
    <cellStyle name="Normal 5 4 10 2" xfId="20259"/>
    <cellStyle name="Normal 5 4 11" xfId="20260"/>
    <cellStyle name="Normal 5 4 12" xfId="20261"/>
    <cellStyle name="Normal 5 4 2" xfId="813"/>
    <cellStyle name="Normal 5 4 2 2" xfId="2638"/>
    <cellStyle name="Normal 5 4 2 2 2" xfId="3363"/>
    <cellStyle name="Normal 5 4 2 2 2 2" xfId="20262"/>
    <cellStyle name="Normal 5 4 2 2 2 2 2" xfId="20263"/>
    <cellStyle name="Normal 5 4 2 2 2 3" xfId="20264"/>
    <cellStyle name="Normal 5 4 2 2 2 3 2" xfId="20265"/>
    <cellStyle name="Normal 5 4 2 2 2 4" xfId="20266"/>
    <cellStyle name="Normal 5 4 2 2 3" xfId="20267"/>
    <cellStyle name="Normal 5 4 2 2 3 2" xfId="20268"/>
    <cellStyle name="Normal 5 4 2 2 4" xfId="20269"/>
    <cellStyle name="Normal 5 4 2 2 4 2" xfId="20270"/>
    <cellStyle name="Normal 5 4 2 2 5" xfId="20271"/>
    <cellStyle name="Normal 5 4 2 2 5 2" xfId="20272"/>
    <cellStyle name="Normal 5 4 2 2 6" xfId="20273"/>
    <cellStyle name="Normal 5 4 2 3" xfId="1971"/>
    <cellStyle name="Normal 5 4 2 3 2" xfId="20274"/>
    <cellStyle name="Normal 5 4 2 3 2 2" xfId="20275"/>
    <cellStyle name="Normal 5 4 2 3 3" xfId="20276"/>
    <cellStyle name="Normal 5 4 2 3 3 2" xfId="20277"/>
    <cellStyle name="Normal 5 4 2 3 4" xfId="20278"/>
    <cellStyle name="Normal 5 4 2 4" xfId="3111"/>
    <cellStyle name="Normal 5 4 2 4 2" xfId="20279"/>
    <cellStyle name="Normal 5 4 2 5" xfId="20280"/>
    <cellStyle name="Normal 5 4 2 5 2" xfId="20281"/>
    <cellStyle name="Normal 5 4 2 6" xfId="20282"/>
    <cellStyle name="Normal 5 4 2 6 2" xfId="20283"/>
    <cellStyle name="Normal 5 4 2 7" xfId="20284"/>
    <cellStyle name="Normal 5 4 2 7 2" xfId="20285"/>
    <cellStyle name="Normal 5 4 2 8" xfId="20286"/>
    <cellStyle name="Normal 5 4 2 9" xfId="20287"/>
    <cellStyle name="Normal 5 4 3" xfId="1375"/>
    <cellStyle name="Normal 5 4 3 2" xfId="2274"/>
    <cellStyle name="Normal 5 4 3 2 2" xfId="20288"/>
    <cellStyle name="Normal 5 4 3 2 2 2" xfId="20289"/>
    <cellStyle name="Normal 5 4 3 2 2 2 2" xfId="20290"/>
    <cellStyle name="Normal 5 4 3 2 2 3" xfId="20291"/>
    <cellStyle name="Normal 5 4 3 2 2 3 2" xfId="20292"/>
    <cellStyle name="Normal 5 4 3 2 2 4" xfId="20293"/>
    <cellStyle name="Normal 5 4 3 2 3" xfId="20294"/>
    <cellStyle name="Normal 5 4 3 2 3 2" xfId="20295"/>
    <cellStyle name="Normal 5 4 3 2 4" xfId="20296"/>
    <cellStyle name="Normal 5 4 3 2 4 2" xfId="20297"/>
    <cellStyle name="Normal 5 4 3 2 5" xfId="20298"/>
    <cellStyle name="Normal 5 4 3 2 5 2" xfId="20299"/>
    <cellStyle name="Normal 5 4 3 2 6" xfId="20300"/>
    <cellStyle name="Normal 5 4 3 3" xfId="20301"/>
    <cellStyle name="Normal 5 4 3 3 2" xfId="20302"/>
    <cellStyle name="Normal 5 4 3 3 2 2" xfId="20303"/>
    <cellStyle name="Normal 5 4 3 3 3" xfId="20304"/>
    <cellStyle name="Normal 5 4 3 3 3 2" xfId="20305"/>
    <cellStyle name="Normal 5 4 3 3 4" xfId="20306"/>
    <cellStyle name="Normal 5 4 3 4" xfId="20307"/>
    <cellStyle name="Normal 5 4 3 4 2" xfId="20308"/>
    <cellStyle name="Normal 5 4 3 5" xfId="20309"/>
    <cellStyle name="Normal 5 4 3 5 2" xfId="20310"/>
    <cellStyle name="Normal 5 4 3 6" xfId="20311"/>
    <cellStyle name="Normal 5 4 3 6 2" xfId="20312"/>
    <cellStyle name="Normal 5 4 3 7" xfId="20313"/>
    <cellStyle name="Normal 5 4 4" xfId="2099"/>
    <cellStyle name="Normal 5 4 4 2" xfId="20314"/>
    <cellStyle name="Normal 5 4 4 2 2" xfId="20315"/>
    <cellStyle name="Normal 5 4 4 2 2 2" xfId="20316"/>
    <cellStyle name="Normal 5 4 4 2 3" xfId="20317"/>
    <cellStyle name="Normal 5 4 4 2 3 2" xfId="20318"/>
    <cellStyle name="Normal 5 4 4 2 4" xfId="20319"/>
    <cellStyle name="Normal 5 4 4 3" xfId="20320"/>
    <cellStyle name="Normal 5 4 4 3 2" xfId="20321"/>
    <cellStyle name="Normal 5 4 4 4" xfId="20322"/>
    <cellStyle name="Normal 5 4 4 4 2" xfId="20323"/>
    <cellStyle name="Normal 5 4 4 5" xfId="20324"/>
    <cellStyle name="Normal 5 4 4 5 2" xfId="20325"/>
    <cellStyle name="Normal 5 4 4 6" xfId="20326"/>
    <cellStyle name="Normal 5 4 5" xfId="1185"/>
    <cellStyle name="Normal 5 4 5 2" xfId="20327"/>
    <cellStyle name="Normal 5 4 5 2 2" xfId="20328"/>
    <cellStyle name="Normal 5 4 5 2 2 2" xfId="20329"/>
    <cellStyle name="Normal 5 4 5 2 3" xfId="20330"/>
    <cellStyle name="Normal 5 4 5 2 3 2" xfId="20331"/>
    <cellStyle name="Normal 5 4 5 2 4" xfId="20332"/>
    <cellStyle name="Normal 5 4 5 3" xfId="20333"/>
    <cellStyle name="Normal 5 4 5 3 2" xfId="20334"/>
    <cellStyle name="Normal 5 4 5 4" xfId="20335"/>
    <cellStyle name="Normal 5 4 5 4 2" xfId="20336"/>
    <cellStyle name="Normal 5 4 5 5" xfId="20337"/>
    <cellStyle name="Normal 5 4 6" xfId="2976"/>
    <cellStyle name="Normal 5 4 6 2" xfId="20338"/>
    <cellStyle name="Normal 5 4 6 2 2" xfId="20339"/>
    <cellStyle name="Normal 5 4 6 3" xfId="20340"/>
    <cellStyle name="Normal 5 4 6 3 2" xfId="20341"/>
    <cellStyle name="Normal 5 4 6 4" xfId="20342"/>
    <cellStyle name="Normal 5 4 7" xfId="20343"/>
    <cellStyle name="Normal 5 4 7 2" xfId="20344"/>
    <cellStyle name="Normal 5 4 8" xfId="20345"/>
    <cellStyle name="Normal 5 4 8 2" xfId="20346"/>
    <cellStyle name="Normal 5 4 9" xfId="20347"/>
    <cellStyle name="Normal 5 4 9 2" xfId="20348"/>
    <cellStyle name="Normal 50" xfId="331"/>
    <cellStyle name="Normal 50 2" xfId="20349"/>
    <cellStyle name="Normal 51" xfId="332"/>
    <cellStyle name="Normal 51 2" xfId="20350"/>
    <cellStyle name="Normal 52" xfId="333"/>
    <cellStyle name="Normal 52 2" xfId="20351"/>
    <cellStyle name="Normal 53" xfId="334"/>
    <cellStyle name="Normal 53 2" xfId="20352"/>
    <cellStyle name="Normal 54" xfId="335"/>
    <cellStyle name="Normal 54 2" xfId="20353"/>
    <cellStyle name="Normal 55" xfId="336"/>
    <cellStyle name="Normal 55 2" xfId="20354"/>
    <cellStyle name="Normal 56" xfId="337"/>
    <cellStyle name="Normal 56 2" xfId="20355"/>
    <cellStyle name="Normal 57" xfId="338"/>
    <cellStyle name="Normal 57 2" xfId="20356"/>
    <cellStyle name="Normal 58" xfId="339"/>
    <cellStyle name="Normal 58 2" xfId="20357"/>
    <cellStyle name="Normal 59" xfId="340"/>
    <cellStyle name="Normal 59 2" xfId="20358"/>
    <cellStyle name="Normal 6" xfId="69"/>
    <cellStyle name="Normal 6 2" xfId="341"/>
    <cellStyle name="Normal 6 3" xfId="342"/>
    <cellStyle name="Normal 6 4" xfId="639"/>
    <cellStyle name="Normal 6 4 10" xfId="20359"/>
    <cellStyle name="Normal 6 4 10 2" xfId="20360"/>
    <cellStyle name="Normal 6 4 11" xfId="20361"/>
    <cellStyle name="Normal 6 4 12" xfId="20362"/>
    <cellStyle name="Normal 6 4 2" xfId="814"/>
    <cellStyle name="Normal 6 4 2 2" xfId="2639"/>
    <cellStyle name="Normal 6 4 2 2 2" xfId="3364"/>
    <cellStyle name="Normal 6 4 2 2 2 2" xfId="20363"/>
    <cellStyle name="Normal 6 4 2 2 2 2 2" xfId="20364"/>
    <cellStyle name="Normal 6 4 2 2 2 3" xfId="20365"/>
    <cellStyle name="Normal 6 4 2 2 2 3 2" xfId="20366"/>
    <cellStyle name="Normal 6 4 2 2 2 4" xfId="20367"/>
    <cellStyle name="Normal 6 4 2 2 3" xfId="20368"/>
    <cellStyle name="Normal 6 4 2 2 3 2" xfId="20369"/>
    <cellStyle name="Normal 6 4 2 2 4" xfId="20370"/>
    <cellStyle name="Normal 6 4 2 2 4 2" xfId="20371"/>
    <cellStyle name="Normal 6 4 2 2 5" xfId="20372"/>
    <cellStyle name="Normal 6 4 2 2 5 2" xfId="20373"/>
    <cellStyle name="Normal 6 4 2 2 6" xfId="20374"/>
    <cellStyle name="Normal 6 4 2 3" xfId="1972"/>
    <cellStyle name="Normal 6 4 2 3 2" xfId="20375"/>
    <cellStyle name="Normal 6 4 2 3 2 2" xfId="20376"/>
    <cellStyle name="Normal 6 4 2 3 3" xfId="20377"/>
    <cellStyle name="Normal 6 4 2 3 3 2" xfId="20378"/>
    <cellStyle name="Normal 6 4 2 3 4" xfId="20379"/>
    <cellStyle name="Normal 6 4 2 4" xfId="3112"/>
    <cellStyle name="Normal 6 4 2 4 2" xfId="20380"/>
    <cellStyle name="Normal 6 4 2 5" xfId="20381"/>
    <cellStyle name="Normal 6 4 2 5 2" xfId="20382"/>
    <cellStyle name="Normal 6 4 2 6" xfId="20383"/>
    <cellStyle name="Normal 6 4 2 6 2" xfId="20384"/>
    <cellStyle name="Normal 6 4 2 7" xfId="20385"/>
    <cellStyle name="Normal 6 4 2 7 2" xfId="20386"/>
    <cellStyle name="Normal 6 4 2 8" xfId="20387"/>
    <cellStyle name="Normal 6 4 2 9" xfId="20388"/>
    <cellStyle name="Normal 6 4 3" xfId="1376"/>
    <cellStyle name="Normal 6 4 3 2" xfId="2275"/>
    <cellStyle name="Normal 6 4 3 2 2" xfId="20389"/>
    <cellStyle name="Normal 6 4 3 2 2 2" xfId="20390"/>
    <cellStyle name="Normal 6 4 3 2 2 2 2" xfId="20391"/>
    <cellStyle name="Normal 6 4 3 2 2 3" xfId="20392"/>
    <cellStyle name="Normal 6 4 3 2 2 3 2" xfId="20393"/>
    <cellStyle name="Normal 6 4 3 2 2 4" xfId="20394"/>
    <cellStyle name="Normal 6 4 3 2 3" xfId="20395"/>
    <cellStyle name="Normal 6 4 3 2 3 2" xfId="20396"/>
    <cellStyle name="Normal 6 4 3 2 4" xfId="20397"/>
    <cellStyle name="Normal 6 4 3 2 4 2" xfId="20398"/>
    <cellStyle name="Normal 6 4 3 2 5" xfId="20399"/>
    <cellStyle name="Normal 6 4 3 2 5 2" xfId="20400"/>
    <cellStyle name="Normal 6 4 3 2 6" xfId="20401"/>
    <cellStyle name="Normal 6 4 3 3" xfId="20402"/>
    <cellStyle name="Normal 6 4 3 3 2" xfId="20403"/>
    <cellStyle name="Normal 6 4 3 3 2 2" xfId="20404"/>
    <cellStyle name="Normal 6 4 3 3 3" xfId="20405"/>
    <cellStyle name="Normal 6 4 3 3 3 2" xfId="20406"/>
    <cellStyle name="Normal 6 4 3 3 4" xfId="20407"/>
    <cellStyle name="Normal 6 4 3 4" xfId="20408"/>
    <cellStyle name="Normal 6 4 3 4 2" xfId="20409"/>
    <cellStyle name="Normal 6 4 3 5" xfId="20410"/>
    <cellStyle name="Normal 6 4 3 5 2" xfId="20411"/>
    <cellStyle name="Normal 6 4 3 6" xfId="20412"/>
    <cellStyle name="Normal 6 4 3 6 2" xfId="20413"/>
    <cellStyle name="Normal 6 4 3 7" xfId="20414"/>
    <cellStyle name="Normal 6 4 4" xfId="2100"/>
    <cellStyle name="Normal 6 4 4 2" xfId="20415"/>
    <cellStyle name="Normal 6 4 4 2 2" xfId="20416"/>
    <cellStyle name="Normal 6 4 4 2 2 2" xfId="20417"/>
    <cellStyle name="Normal 6 4 4 2 3" xfId="20418"/>
    <cellStyle name="Normal 6 4 4 2 3 2" xfId="20419"/>
    <cellStyle name="Normal 6 4 4 2 4" xfId="20420"/>
    <cellStyle name="Normal 6 4 4 3" xfId="20421"/>
    <cellStyle name="Normal 6 4 4 3 2" xfId="20422"/>
    <cellStyle name="Normal 6 4 4 4" xfId="20423"/>
    <cellStyle name="Normal 6 4 4 4 2" xfId="20424"/>
    <cellStyle name="Normal 6 4 4 5" xfId="20425"/>
    <cellStyle name="Normal 6 4 4 5 2" xfId="20426"/>
    <cellStyle name="Normal 6 4 4 6" xfId="20427"/>
    <cellStyle name="Normal 6 4 5" xfId="1186"/>
    <cellStyle name="Normal 6 4 5 2" xfId="20428"/>
    <cellStyle name="Normal 6 4 5 2 2" xfId="20429"/>
    <cellStyle name="Normal 6 4 5 2 2 2" xfId="20430"/>
    <cellStyle name="Normal 6 4 5 2 3" xfId="20431"/>
    <cellStyle name="Normal 6 4 5 2 3 2" xfId="20432"/>
    <cellStyle name="Normal 6 4 5 2 4" xfId="20433"/>
    <cellStyle name="Normal 6 4 5 3" xfId="20434"/>
    <cellStyle name="Normal 6 4 5 3 2" xfId="20435"/>
    <cellStyle name="Normal 6 4 5 4" xfId="20436"/>
    <cellStyle name="Normal 6 4 5 4 2" xfId="20437"/>
    <cellStyle name="Normal 6 4 5 5" xfId="20438"/>
    <cellStyle name="Normal 6 4 6" xfId="2977"/>
    <cellStyle name="Normal 6 4 6 2" xfId="20439"/>
    <cellStyle name="Normal 6 4 6 2 2" xfId="20440"/>
    <cellStyle name="Normal 6 4 6 3" xfId="20441"/>
    <cellStyle name="Normal 6 4 6 3 2" xfId="20442"/>
    <cellStyle name="Normal 6 4 6 4" xfId="20443"/>
    <cellStyle name="Normal 6 4 7" xfId="20444"/>
    <cellStyle name="Normal 6 4 7 2" xfId="20445"/>
    <cellStyle name="Normal 6 4 8" xfId="20446"/>
    <cellStyle name="Normal 6 4 8 2" xfId="20447"/>
    <cellStyle name="Normal 6 4 9" xfId="20448"/>
    <cellStyle name="Normal 6 4 9 2" xfId="20449"/>
    <cellStyle name="Normal 6 5" xfId="20450"/>
    <cellStyle name="Normal 6 5 2" xfId="20451"/>
    <cellStyle name="Normal 6 5 2 2" xfId="20452"/>
    <cellStyle name="Normal 6 5 2 2 2" xfId="20453"/>
    <cellStyle name="Normal 6 5 2 3" xfId="20454"/>
    <cellStyle name="Normal 6 5 2 3 2" xfId="20455"/>
    <cellStyle name="Normal 6 5 2 4" xfId="20456"/>
    <cellStyle name="Normal 6 5 3" xfId="20457"/>
    <cellStyle name="Normal 6 5 3 2" xfId="20458"/>
    <cellStyle name="Normal 6 5 4" xfId="20459"/>
    <cellStyle name="Normal 6 5 4 2" xfId="20460"/>
    <cellStyle name="Normal 6 5 5" xfId="20461"/>
    <cellStyle name="Normal 60" xfId="343"/>
    <cellStyle name="Normal 60 2" xfId="20462"/>
    <cellStyle name="Normal 61" xfId="344"/>
    <cellStyle name="Normal 61 2" xfId="20463"/>
    <cellStyle name="Normal 62" xfId="345"/>
    <cellStyle name="Normal 62 2" xfId="20464"/>
    <cellStyle name="Normal 63" xfId="346"/>
    <cellStyle name="Normal 63 10" xfId="20465"/>
    <cellStyle name="Normal 63 10 2" xfId="20466"/>
    <cellStyle name="Normal 63 11" xfId="20467"/>
    <cellStyle name="Normal 63 11 2" xfId="20468"/>
    <cellStyle name="Normal 63 12" xfId="20469"/>
    <cellStyle name="Normal 63 13" xfId="20470"/>
    <cellStyle name="Normal 63 2" xfId="407"/>
    <cellStyle name="Normal 63 2 2" xfId="462"/>
    <cellStyle name="Normal 63 2 2 2" xfId="2905"/>
    <cellStyle name="Normal 63 2 2 2 2" xfId="20471"/>
    <cellStyle name="Normal 63 2 2 2 3" xfId="20472"/>
    <cellStyle name="Normal 63 2 2 3" xfId="20473"/>
    <cellStyle name="Normal 63 2 2 4" xfId="20474"/>
    <cellStyle name="Normal 63 2 3" xfId="641"/>
    <cellStyle name="Normal 63 2 3 2" xfId="20475"/>
    <cellStyle name="Normal 63 2 4" xfId="2851"/>
    <cellStyle name="Normal 63 2 4 2" xfId="20476"/>
    <cellStyle name="Normal 63 2 4 3" xfId="20477"/>
    <cellStyle name="Normal 63 2 5" xfId="20478"/>
    <cellStyle name="Normal 63 2 6" xfId="20479"/>
    <cellStyle name="Normal 63 3" xfId="417"/>
    <cellStyle name="Normal 63 3 2" xfId="472"/>
    <cellStyle name="Normal 63 3 2 2" xfId="2640"/>
    <cellStyle name="Normal 63 3 2 2 2" xfId="20480"/>
    <cellStyle name="Normal 63 3 2 2 2 2" xfId="20481"/>
    <cellStyle name="Normal 63 3 2 2 3" xfId="20482"/>
    <cellStyle name="Normal 63 3 2 2 3 2" xfId="20483"/>
    <cellStyle name="Normal 63 3 2 2 4" xfId="20484"/>
    <cellStyle name="Normal 63 3 2 2 4 2" xfId="20485"/>
    <cellStyle name="Normal 63 3 2 2 5" xfId="20486"/>
    <cellStyle name="Normal 63 3 2 2 6" xfId="20487"/>
    <cellStyle name="Normal 63 3 2 3" xfId="2915"/>
    <cellStyle name="Normal 63 3 2 3 2" xfId="20488"/>
    <cellStyle name="Normal 63 3 2 4" xfId="20489"/>
    <cellStyle name="Normal 63 3 2 4 2" xfId="20490"/>
    <cellStyle name="Normal 63 3 2 5" xfId="20491"/>
    <cellStyle name="Normal 63 3 2 5 2" xfId="20492"/>
    <cellStyle name="Normal 63 3 2 6" xfId="20493"/>
    <cellStyle name="Normal 63 3 2 6 2" xfId="20494"/>
    <cellStyle name="Normal 63 3 2 7" xfId="20495"/>
    <cellStyle name="Normal 63 3 2 8" xfId="20496"/>
    <cellStyle name="Normal 63 3 3" xfId="815"/>
    <cellStyle name="Normal 63 3 3 2" xfId="3113"/>
    <cellStyle name="Normal 63 3 3 2 2" xfId="20497"/>
    <cellStyle name="Normal 63 3 3 3" xfId="20498"/>
    <cellStyle name="Normal 63 3 3 3 2" xfId="20499"/>
    <cellStyle name="Normal 63 3 3 4" xfId="20500"/>
    <cellStyle name="Normal 63 3 3 4 2" xfId="20501"/>
    <cellStyle name="Normal 63 3 3 5" xfId="20502"/>
    <cellStyle name="Normal 63 3 3 6" xfId="20503"/>
    <cellStyle name="Normal 63 3 4" xfId="1973"/>
    <cellStyle name="Normal 63 3 4 2" xfId="3365"/>
    <cellStyle name="Normal 63 3 4 2 2" xfId="20504"/>
    <cellStyle name="Normal 63 3 4 3" xfId="20505"/>
    <cellStyle name="Normal 63 3 4 4" xfId="20506"/>
    <cellStyle name="Normal 63 3 5" xfId="2861"/>
    <cellStyle name="Normal 63 3 5 2" xfId="20507"/>
    <cellStyle name="Normal 63 3 6" xfId="20508"/>
    <cellStyle name="Normal 63 3 6 2" xfId="20509"/>
    <cellStyle name="Normal 63 3 7" xfId="20510"/>
    <cellStyle name="Normal 63 3 7 2" xfId="20511"/>
    <cellStyle name="Normal 63 3 8" xfId="20512"/>
    <cellStyle name="Normal 63 3 9" xfId="20513"/>
    <cellStyle name="Normal 63 4" xfId="427"/>
    <cellStyle name="Normal 63 4 2" xfId="482"/>
    <cellStyle name="Normal 63 4 2 2" xfId="2276"/>
    <cellStyle name="Normal 63 4 2 2 2" xfId="20514"/>
    <cellStyle name="Normal 63 4 2 2 2 2" xfId="20515"/>
    <cellStyle name="Normal 63 4 2 2 3" xfId="20516"/>
    <cellStyle name="Normal 63 4 2 2 3 2" xfId="20517"/>
    <cellStyle name="Normal 63 4 2 2 4" xfId="20518"/>
    <cellStyle name="Normal 63 4 2 2 4 2" xfId="20519"/>
    <cellStyle name="Normal 63 4 2 2 5" xfId="20520"/>
    <cellStyle name="Normal 63 4 2 2 6" xfId="20521"/>
    <cellStyle name="Normal 63 4 2 3" xfId="2925"/>
    <cellStyle name="Normal 63 4 2 3 2" xfId="20522"/>
    <cellStyle name="Normal 63 4 2 4" xfId="20523"/>
    <cellStyle name="Normal 63 4 2 4 2" xfId="20524"/>
    <cellStyle name="Normal 63 4 2 5" xfId="20525"/>
    <cellStyle name="Normal 63 4 2 5 2" xfId="20526"/>
    <cellStyle name="Normal 63 4 2 6" xfId="20527"/>
    <cellStyle name="Normal 63 4 2 6 2" xfId="20528"/>
    <cellStyle name="Normal 63 4 2 7" xfId="20529"/>
    <cellStyle name="Normal 63 4 2 8" xfId="20530"/>
    <cellStyle name="Normal 63 4 3" xfId="1377"/>
    <cellStyle name="Normal 63 4 3 2" xfId="20531"/>
    <cellStyle name="Normal 63 4 3 2 2" xfId="20532"/>
    <cellStyle name="Normal 63 4 3 3" xfId="20533"/>
    <cellStyle name="Normal 63 4 3 3 2" xfId="20534"/>
    <cellStyle name="Normal 63 4 3 4" xfId="20535"/>
    <cellStyle name="Normal 63 4 3 4 2" xfId="20536"/>
    <cellStyle name="Normal 63 4 3 5" xfId="20537"/>
    <cellStyle name="Normal 63 4 3 6" xfId="20538"/>
    <cellStyle name="Normal 63 4 4" xfId="2871"/>
    <cellStyle name="Normal 63 4 4 2" xfId="20539"/>
    <cellStyle name="Normal 63 4 5" xfId="20540"/>
    <cellStyle name="Normal 63 4 5 2" xfId="20541"/>
    <cellStyle name="Normal 63 4 6" xfId="20542"/>
    <cellStyle name="Normal 63 4 6 2" xfId="20543"/>
    <cellStyle name="Normal 63 4 7" xfId="20544"/>
    <cellStyle name="Normal 63 4 7 2" xfId="20545"/>
    <cellStyle name="Normal 63 4 8" xfId="20546"/>
    <cellStyle name="Normal 63 4 9" xfId="20547"/>
    <cellStyle name="Normal 63 5" xfId="452"/>
    <cellStyle name="Normal 63 5 2" xfId="2101"/>
    <cellStyle name="Normal 63 5 2 2" xfId="20548"/>
    <cellStyle name="Normal 63 5 2 2 2" xfId="20549"/>
    <cellStyle name="Normal 63 5 2 3" xfId="20550"/>
    <cellStyle name="Normal 63 5 2 3 2" xfId="20551"/>
    <cellStyle name="Normal 63 5 2 4" xfId="20552"/>
    <cellStyle name="Normal 63 5 2 4 2" xfId="20553"/>
    <cellStyle name="Normal 63 5 2 5" xfId="20554"/>
    <cellStyle name="Normal 63 5 2 6" xfId="20555"/>
    <cellStyle name="Normal 63 5 3" xfId="2895"/>
    <cellStyle name="Normal 63 5 3 2" xfId="20556"/>
    <cellStyle name="Normal 63 5 4" xfId="20557"/>
    <cellStyle name="Normal 63 5 4 2" xfId="20558"/>
    <cellStyle name="Normal 63 5 5" xfId="20559"/>
    <cellStyle name="Normal 63 5 5 2" xfId="20560"/>
    <cellStyle name="Normal 63 5 6" xfId="20561"/>
    <cellStyle name="Normal 63 5 6 2" xfId="20562"/>
    <cellStyle name="Normal 63 5 7" xfId="20563"/>
    <cellStyle name="Normal 63 5 8" xfId="20564"/>
    <cellStyle name="Normal 63 6" xfId="442"/>
    <cellStyle name="Normal 63 6 2" xfId="2885"/>
    <cellStyle name="Normal 63 6 2 2" xfId="20565"/>
    <cellStyle name="Normal 63 6 2 2 2" xfId="20566"/>
    <cellStyle name="Normal 63 6 2 3" xfId="20567"/>
    <cellStyle name="Normal 63 6 2 3 2" xfId="20568"/>
    <cellStyle name="Normal 63 6 2 4" xfId="20569"/>
    <cellStyle name="Normal 63 6 2 4 2" xfId="20570"/>
    <cellStyle name="Normal 63 6 2 5" xfId="20571"/>
    <cellStyle name="Normal 63 6 2 6" xfId="20572"/>
    <cellStyle name="Normal 63 6 3" xfId="20573"/>
    <cellStyle name="Normal 63 6 3 2" xfId="20574"/>
    <cellStyle name="Normal 63 6 4" xfId="20575"/>
    <cellStyle name="Normal 63 6 4 2" xfId="20576"/>
    <cellStyle name="Normal 63 6 5" xfId="20577"/>
    <cellStyle name="Normal 63 6 5 2" xfId="20578"/>
    <cellStyle name="Normal 63 6 6" xfId="20579"/>
    <cellStyle name="Normal 63 6 7" xfId="20580"/>
    <cellStyle name="Normal 63 7" xfId="640"/>
    <cellStyle name="Normal 63 7 2" xfId="2978"/>
    <cellStyle name="Normal 63 7 2 2" xfId="20581"/>
    <cellStyle name="Normal 63 7 3" xfId="20582"/>
    <cellStyle name="Normal 63 7 3 2" xfId="20583"/>
    <cellStyle name="Normal 63 7 4" xfId="20584"/>
    <cellStyle name="Normal 63 7 4 2" xfId="20585"/>
    <cellStyle name="Normal 63 7 5" xfId="20586"/>
    <cellStyle name="Normal 63 7 6" xfId="20587"/>
    <cellStyle name="Normal 63 8" xfId="1187"/>
    <cellStyle name="Normal 63 8 2" xfId="3366"/>
    <cellStyle name="Normal 63 8 2 2" xfId="20588"/>
    <cellStyle name="Normal 63 8 3" xfId="20589"/>
    <cellStyle name="Normal 63 8 4" xfId="20590"/>
    <cellStyle name="Normal 63 9" xfId="2839"/>
    <cellStyle name="Normal 63 9 2" xfId="20591"/>
    <cellStyle name="Normal 64" xfId="347"/>
    <cellStyle name="Normal 64 10" xfId="20592"/>
    <cellStyle name="Normal 64 10 2" xfId="20593"/>
    <cellStyle name="Normal 64 11" xfId="20594"/>
    <cellStyle name="Normal 64 11 2" xfId="20595"/>
    <cellStyle name="Normal 64 12" xfId="20596"/>
    <cellStyle name="Normal 64 13" xfId="20597"/>
    <cellStyle name="Normal 64 2" xfId="408"/>
    <cellStyle name="Normal 64 2 2" xfId="463"/>
    <cellStyle name="Normal 64 2 2 2" xfId="2906"/>
    <cellStyle name="Normal 64 2 2 2 2" xfId="20598"/>
    <cellStyle name="Normal 64 2 2 2 3" xfId="20599"/>
    <cellStyle name="Normal 64 2 2 3" xfId="20600"/>
    <cellStyle name="Normal 64 2 2 4" xfId="20601"/>
    <cellStyle name="Normal 64 2 3" xfId="643"/>
    <cellStyle name="Normal 64 2 3 2" xfId="20602"/>
    <cellStyle name="Normal 64 2 4" xfId="2852"/>
    <cellStyle name="Normal 64 2 4 2" xfId="20603"/>
    <cellStyle name="Normal 64 2 4 3" xfId="20604"/>
    <cellStyle name="Normal 64 2 5" xfId="20605"/>
    <cellStyle name="Normal 64 2 6" xfId="20606"/>
    <cellStyle name="Normal 64 3" xfId="418"/>
    <cellStyle name="Normal 64 3 2" xfId="473"/>
    <cellStyle name="Normal 64 3 2 2" xfId="2641"/>
    <cellStyle name="Normal 64 3 2 2 2" xfId="20607"/>
    <cellStyle name="Normal 64 3 2 2 2 2" xfId="20608"/>
    <cellStyle name="Normal 64 3 2 2 3" xfId="20609"/>
    <cellStyle name="Normal 64 3 2 2 3 2" xfId="20610"/>
    <cellStyle name="Normal 64 3 2 2 4" xfId="20611"/>
    <cellStyle name="Normal 64 3 2 2 4 2" xfId="20612"/>
    <cellStyle name="Normal 64 3 2 2 5" xfId="20613"/>
    <cellStyle name="Normal 64 3 2 2 6" xfId="20614"/>
    <cellStyle name="Normal 64 3 2 3" xfId="2916"/>
    <cellStyle name="Normal 64 3 2 3 2" xfId="20615"/>
    <cellStyle name="Normal 64 3 2 4" xfId="20616"/>
    <cellStyle name="Normal 64 3 2 4 2" xfId="20617"/>
    <cellStyle name="Normal 64 3 2 5" xfId="20618"/>
    <cellStyle name="Normal 64 3 2 5 2" xfId="20619"/>
    <cellStyle name="Normal 64 3 2 6" xfId="20620"/>
    <cellStyle name="Normal 64 3 2 6 2" xfId="20621"/>
    <cellStyle name="Normal 64 3 2 7" xfId="20622"/>
    <cellStyle name="Normal 64 3 2 8" xfId="20623"/>
    <cellStyle name="Normal 64 3 3" xfId="816"/>
    <cellStyle name="Normal 64 3 3 2" xfId="3114"/>
    <cellStyle name="Normal 64 3 3 2 2" xfId="20624"/>
    <cellStyle name="Normal 64 3 3 3" xfId="20625"/>
    <cellStyle name="Normal 64 3 3 3 2" xfId="20626"/>
    <cellStyle name="Normal 64 3 3 4" xfId="20627"/>
    <cellStyle name="Normal 64 3 3 4 2" xfId="20628"/>
    <cellStyle name="Normal 64 3 3 5" xfId="20629"/>
    <cellStyle name="Normal 64 3 3 6" xfId="20630"/>
    <cellStyle name="Normal 64 3 4" xfId="1974"/>
    <cellStyle name="Normal 64 3 4 2" xfId="3367"/>
    <cellStyle name="Normal 64 3 4 2 2" xfId="20631"/>
    <cellStyle name="Normal 64 3 4 3" xfId="20632"/>
    <cellStyle name="Normal 64 3 4 4" xfId="20633"/>
    <cellStyle name="Normal 64 3 5" xfId="2862"/>
    <cellStyle name="Normal 64 3 5 2" xfId="20634"/>
    <cellStyle name="Normal 64 3 6" xfId="20635"/>
    <cellStyle name="Normal 64 3 6 2" xfId="20636"/>
    <cellStyle name="Normal 64 3 7" xfId="20637"/>
    <cellStyle name="Normal 64 3 7 2" xfId="20638"/>
    <cellStyle name="Normal 64 3 8" xfId="20639"/>
    <cellStyle name="Normal 64 3 9" xfId="20640"/>
    <cellStyle name="Normal 64 4" xfId="428"/>
    <cellStyle name="Normal 64 4 2" xfId="483"/>
    <cellStyle name="Normal 64 4 2 2" xfId="2277"/>
    <cellStyle name="Normal 64 4 2 2 2" xfId="20641"/>
    <cellStyle name="Normal 64 4 2 2 2 2" xfId="20642"/>
    <cellStyle name="Normal 64 4 2 2 3" xfId="20643"/>
    <cellStyle name="Normal 64 4 2 2 3 2" xfId="20644"/>
    <cellStyle name="Normal 64 4 2 2 4" xfId="20645"/>
    <cellStyle name="Normal 64 4 2 2 4 2" xfId="20646"/>
    <cellStyle name="Normal 64 4 2 2 5" xfId="20647"/>
    <cellStyle name="Normal 64 4 2 2 6" xfId="20648"/>
    <cellStyle name="Normal 64 4 2 3" xfId="2926"/>
    <cellStyle name="Normal 64 4 2 3 2" xfId="20649"/>
    <cellStyle name="Normal 64 4 2 4" xfId="20650"/>
    <cellStyle name="Normal 64 4 2 4 2" xfId="20651"/>
    <cellStyle name="Normal 64 4 2 5" xfId="20652"/>
    <cellStyle name="Normal 64 4 2 5 2" xfId="20653"/>
    <cellStyle name="Normal 64 4 2 6" xfId="20654"/>
    <cellStyle name="Normal 64 4 2 6 2" xfId="20655"/>
    <cellStyle name="Normal 64 4 2 7" xfId="20656"/>
    <cellStyle name="Normal 64 4 2 8" xfId="20657"/>
    <cellStyle name="Normal 64 4 3" xfId="1378"/>
    <cellStyle name="Normal 64 4 3 2" xfId="20658"/>
    <cellStyle name="Normal 64 4 3 2 2" xfId="20659"/>
    <cellStyle name="Normal 64 4 3 3" xfId="20660"/>
    <cellStyle name="Normal 64 4 3 3 2" xfId="20661"/>
    <cellStyle name="Normal 64 4 3 4" xfId="20662"/>
    <cellStyle name="Normal 64 4 3 4 2" xfId="20663"/>
    <cellStyle name="Normal 64 4 3 5" xfId="20664"/>
    <cellStyle name="Normal 64 4 3 6" xfId="20665"/>
    <cellStyle name="Normal 64 4 4" xfId="2872"/>
    <cellStyle name="Normal 64 4 4 2" xfId="20666"/>
    <cellStyle name="Normal 64 4 5" xfId="20667"/>
    <cellStyle name="Normal 64 4 5 2" xfId="20668"/>
    <cellStyle name="Normal 64 4 6" xfId="20669"/>
    <cellStyle name="Normal 64 4 6 2" xfId="20670"/>
    <cellStyle name="Normal 64 4 7" xfId="20671"/>
    <cellStyle name="Normal 64 4 7 2" xfId="20672"/>
    <cellStyle name="Normal 64 4 8" xfId="20673"/>
    <cellStyle name="Normal 64 4 9" xfId="20674"/>
    <cellStyle name="Normal 64 5" xfId="453"/>
    <cellStyle name="Normal 64 5 2" xfId="2102"/>
    <cellStyle name="Normal 64 5 2 2" xfId="20675"/>
    <cellStyle name="Normal 64 5 2 2 2" xfId="20676"/>
    <cellStyle name="Normal 64 5 2 3" xfId="20677"/>
    <cellStyle name="Normal 64 5 2 3 2" xfId="20678"/>
    <cellStyle name="Normal 64 5 2 4" xfId="20679"/>
    <cellStyle name="Normal 64 5 2 4 2" xfId="20680"/>
    <cellStyle name="Normal 64 5 2 5" xfId="20681"/>
    <cellStyle name="Normal 64 5 2 6" xfId="20682"/>
    <cellStyle name="Normal 64 5 3" xfId="2896"/>
    <cellStyle name="Normal 64 5 3 2" xfId="20683"/>
    <cellStyle name="Normal 64 5 4" xfId="20684"/>
    <cellStyle name="Normal 64 5 4 2" xfId="20685"/>
    <cellStyle name="Normal 64 5 5" xfId="20686"/>
    <cellStyle name="Normal 64 5 5 2" xfId="20687"/>
    <cellStyle name="Normal 64 5 6" xfId="20688"/>
    <cellStyle name="Normal 64 5 6 2" xfId="20689"/>
    <cellStyle name="Normal 64 5 7" xfId="20690"/>
    <cellStyle name="Normal 64 5 8" xfId="20691"/>
    <cellStyle name="Normal 64 6" xfId="443"/>
    <cellStyle name="Normal 64 6 2" xfId="2886"/>
    <cellStyle name="Normal 64 6 2 2" xfId="20692"/>
    <cellStyle name="Normal 64 6 2 2 2" xfId="20693"/>
    <cellStyle name="Normal 64 6 2 3" xfId="20694"/>
    <cellStyle name="Normal 64 6 2 3 2" xfId="20695"/>
    <cellStyle name="Normal 64 6 2 4" xfId="20696"/>
    <cellStyle name="Normal 64 6 2 4 2" xfId="20697"/>
    <cellStyle name="Normal 64 6 2 5" xfId="20698"/>
    <cellStyle name="Normal 64 6 2 6" xfId="20699"/>
    <cellStyle name="Normal 64 6 3" xfId="20700"/>
    <cellStyle name="Normal 64 6 3 2" xfId="20701"/>
    <cellStyle name="Normal 64 6 4" xfId="20702"/>
    <cellStyle name="Normal 64 6 4 2" xfId="20703"/>
    <cellStyle name="Normal 64 6 5" xfId="20704"/>
    <cellStyle name="Normal 64 6 5 2" xfId="20705"/>
    <cellStyle name="Normal 64 6 6" xfId="20706"/>
    <cellStyle name="Normal 64 6 7" xfId="20707"/>
    <cellStyle name="Normal 64 7" xfId="642"/>
    <cellStyle name="Normal 64 7 2" xfId="2979"/>
    <cellStyle name="Normal 64 7 2 2" xfId="20708"/>
    <cellStyle name="Normal 64 7 3" xfId="20709"/>
    <cellStyle name="Normal 64 7 3 2" xfId="20710"/>
    <cellStyle name="Normal 64 7 4" xfId="20711"/>
    <cellStyle name="Normal 64 7 4 2" xfId="20712"/>
    <cellStyle name="Normal 64 7 5" xfId="20713"/>
    <cellStyle name="Normal 64 7 6" xfId="20714"/>
    <cellStyle name="Normal 64 8" xfId="1188"/>
    <cellStyle name="Normal 64 8 2" xfId="3368"/>
    <cellStyle name="Normal 64 8 2 2" xfId="20715"/>
    <cellStyle name="Normal 64 8 3" xfId="20716"/>
    <cellStyle name="Normal 64 8 4" xfId="20717"/>
    <cellStyle name="Normal 64 9" xfId="2840"/>
    <cellStyle name="Normal 64 9 2" xfId="20718"/>
    <cellStyle name="Normal 65" xfId="348"/>
    <cellStyle name="Normal 65 10" xfId="20719"/>
    <cellStyle name="Normal 65 10 2" xfId="20720"/>
    <cellStyle name="Normal 65 11" xfId="20721"/>
    <cellStyle name="Normal 65 11 2" xfId="20722"/>
    <cellStyle name="Normal 65 12" xfId="20723"/>
    <cellStyle name="Normal 65 13" xfId="20724"/>
    <cellStyle name="Normal 65 2" xfId="409"/>
    <cellStyle name="Normal 65 2 2" xfId="464"/>
    <cellStyle name="Normal 65 2 2 2" xfId="2907"/>
    <cellStyle name="Normal 65 2 2 2 2" xfId="20725"/>
    <cellStyle name="Normal 65 2 2 2 3" xfId="20726"/>
    <cellStyle name="Normal 65 2 2 3" xfId="20727"/>
    <cellStyle name="Normal 65 2 2 4" xfId="20728"/>
    <cellStyle name="Normal 65 2 3" xfId="645"/>
    <cellStyle name="Normal 65 2 3 2" xfId="20729"/>
    <cellStyle name="Normal 65 2 4" xfId="2853"/>
    <cellStyle name="Normal 65 2 4 2" xfId="20730"/>
    <cellStyle name="Normal 65 2 4 3" xfId="20731"/>
    <cellStyle name="Normal 65 2 5" xfId="20732"/>
    <cellStyle name="Normal 65 2 6" xfId="20733"/>
    <cellStyle name="Normal 65 3" xfId="419"/>
    <cellStyle name="Normal 65 3 2" xfId="474"/>
    <cellStyle name="Normal 65 3 2 2" xfId="2642"/>
    <cellStyle name="Normal 65 3 2 2 2" xfId="20734"/>
    <cellStyle name="Normal 65 3 2 2 2 2" xfId="20735"/>
    <cellStyle name="Normal 65 3 2 2 3" xfId="20736"/>
    <cellStyle name="Normal 65 3 2 2 3 2" xfId="20737"/>
    <cellStyle name="Normal 65 3 2 2 4" xfId="20738"/>
    <cellStyle name="Normal 65 3 2 2 4 2" xfId="20739"/>
    <cellStyle name="Normal 65 3 2 2 5" xfId="20740"/>
    <cellStyle name="Normal 65 3 2 2 6" xfId="20741"/>
    <cellStyle name="Normal 65 3 2 3" xfId="2917"/>
    <cellStyle name="Normal 65 3 2 3 2" xfId="20742"/>
    <cellStyle name="Normal 65 3 2 4" xfId="20743"/>
    <cellStyle name="Normal 65 3 2 4 2" xfId="20744"/>
    <cellStyle name="Normal 65 3 2 5" xfId="20745"/>
    <cellStyle name="Normal 65 3 2 5 2" xfId="20746"/>
    <cellStyle name="Normal 65 3 2 6" xfId="20747"/>
    <cellStyle name="Normal 65 3 2 6 2" xfId="20748"/>
    <cellStyle name="Normal 65 3 2 7" xfId="20749"/>
    <cellStyle name="Normal 65 3 2 8" xfId="20750"/>
    <cellStyle name="Normal 65 3 3" xfId="817"/>
    <cellStyle name="Normal 65 3 3 2" xfId="3115"/>
    <cellStyle name="Normal 65 3 3 2 2" xfId="20751"/>
    <cellStyle name="Normal 65 3 3 3" xfId="20752"/>
    <cellStyle name="Normal 65 3 3 3 2" xfId="20753"/>
    <cellStyle name="Normal 65 3 3 4" xfId="20754"/>
    <cellStyle name="Normal 65 3 3 4 2" xfId="20755"/>
    <cellStyle name="Normal 65 3 3 5" xfId="20756"/>
    <cellStyle name="Normal 65 3 3 6" xfId="20757"/>
    <cellStyle name="Normal 65 3 4" xfId="1975"/>
    <cellStyle name="Normal 65 3 4 2" xfId="3369"/>
    <cellStyle name="Normal 65 3 4 2 2" xfId="20758"/>
    <cellStyle name="Normal 65 3 4 3" xfId="20759"/>
    <cellStyle name="Normal 65 3 4 4" xfId="20760"/>
    <cellStyle name="Normal 65 3 5" xfId="2863"/>
    <cellStyle name="Normal 65 3 5 2" xfId="20761"/>
    <cellStyle name="Normal 65 3 6" xfId="20762"/>
    <cellStyle name="Normal 65 3 6 2" xfId="20763"/>
    <cellStyle name="Normal 65 3 7" xfId="20764"/>
    <cellStyle name="Normal 65 3 7 2" xfId="20765"/>
    <cellStyle name="Normal 65 3 8" xfId="20766"/>
    <cellStyle name="Normal 65 3 9" xfId="20767"/>
    <cellStyle name="Normal 65 4" xfId="429"/>
    <cellStyle name="Normal 65 4 2" xfId="484"/>
    <cellStyle name="Normal 65 4 2 2" xfId="2278"/>
    <cellStyle name="Normal 65 4 2 2 2" xfId="20768"/>
    <cellStyle name="Normal 65 4 2 2 2 2" xfId="20769"/>
    <cellStyle name="Normal 65 4 2 2 3" xfId="20770"/>
    <cellStyle name="Normal 65 4 2 2 3 2" xfId="20771"/>
    <cellStyle name="Normal 65 4 2 2 4" xfId="20772"/>
    <cellStyle name="Normal 65 4 2 2 4 2" xfId="20773"/>
    <cellStyle name="Normal 65 4 2 2 5" xfId="20774"/>
    <cellStyle name="Normal 65 4 2 2 6" xfId="20775"/>
    <cellStyle name="Normal 65 4 2 3" xfId="2927"/>
    <cellStyle name="Normal 65 4 2 3 2" xfId="20776"/>
    <cellStyle name="Normal 65 4 2 4" xfId="20777"/>
    <cellStyle name="Normal 65 4 2 4 2" xfId="20778"/>
    <cellStyle name="Normal 65 4 2 5" xfId="20779"/>
    <cellStyle name="Normal 65 4 2 5 2" xfId="20780"/>
    <cellStyle name="Normal 65 4 2 6" xfId="20781"/>
    <cellStyle name="Normal 65 4 2 6 2" xfId="20782"/>
    <cellStyle name="Normal 65 4 2 7" xfId="20783"/>
    <cellStyle name="Normal 65 4 2 8" xfId="20784"/>
    <cellStyle name="Normal 65 4 3" xfId="1379"/>
    <cellStyle name="Normal 65 4 3 2" xfId="20785"/>
    <cellStyle name="Normal 65 4 3 2 2" xfId="20786"/>
    <cellStyle name="Normal 65 4 3 3" xfId="20787"/>
    <cellStyle name="Normal 65 4 3 3 2" xfId="20788"/>
    <cellStyle name="Normal 65 4 3 4" xfId="20789"/>
    <cellStyle name="Normal 65 4 3 4 2" xfId="20790"/>
    <cellStyle name="Normal 65 4 3 5" xfId="20791"/>
    <cellStyle name="Normal 65 4 3 6" xfId="20792"/>
    <cellStyle name="Normal 65 4 4" xfId="2873"/>
    <cellStyle name="Normal 65 4 4 2" xfId="20793"/>
    <cellStyle name="Normal 65 4 5" xfId="20794"/>
    <cellStyle name="Normal 65 4 5 2" xfId="20795"/>
    <cellStyle name="Normal 65 4 6" xfId="20796"/>
    <cellStyle name="Normal 65 4 6 2" xfId="20797"/>
    <cellStyle name="Normal 65 4 7" xfId="20798"/>
    <cellStyle name="Normal 65 4 7 2" xfId="20799"/>
    <cellStyle name="Normal 65 4 8" xfId="20800"/>
    <cellStyle name="Normal 65 4 9" xfId="20801"/>
    <cellStyle name="Normal 65 5" xfId="454"/>
    <cellStyle name="Normal 65 5 2" xfId="2103"/>
    <cellStyle name="Normal 65 5 2 2" xfId="20802"/>
    <cellStyle name="Normal 65 5 2 2 2" xfId="20803"/>
    <cellStyle name="Normal 65 5 2 3" xfId="20804"/>
    <cellStyle name="Normal 65 5 2 3 2" xfId="20805"/>
    <cellStyle name="Normal 65 5 2 4" xfId="20806"/>
    <cellStyle name="Normal 65 5 2 4 2" xfId="20807"/>
    <cellStyle name="Normal 65 5 2 5" xfId="20808"/>
    <cellStyle name="Normal 65 5 2 6" xfId="20809"/>
    <cellStyle name="Normal 65 5 3" xfId="2897"/>
    <cellStyle name="Normal 65 5 3 2" xfId="20810"/>
    <cellStyle name="Normal 65 5 4" xfId="20811"/>
    <cellStyle name="Normal 65 5 4 2" xfId="20812"/>
    <cellStyle name="Normal 65 5 5" xfId="20813"/>
    <cellStyle name="Normal 65 5 5 2" xfId="20814"/>
    <cellStyle name="Normal 65 5 6" xfId="20815"/>
    <cellStyle name="Normal 65 5 6 2" xfId="20816"/>
    <cellStyle name="Normal 65 5 7" xfId="20817"/>
    <cellStyle name="Normal 65 5 8" xfId="20818"/>
    <cellStyle name="Normal 65 6" xfId="444"/>
    <cellStyle name="Normal 65 6 2" xfId="2887"/>
    <cellStyle name="Normal 65 6 2 2" xfId="20819"/>
    <cellStyle name="Normal 65 6 2 2 2" xfId="20820"/>
    <cellStyle name="Normal 65 6 2 3" xfId="20821"/>
    <cellStyle name="Normal 65 6 2 3 2" xfId="20822"/>
    <cellStyle name="Normal 65 6 2 4" xfId="20823"/>
    <cellStyle name="Normal 65 6 2 4 2" xfId="20824"/>
    <cellStyle name="Normal 65 6 2 5" xfId="20825"/>
    <cellStyle name="Normal 65 6 2 6" xfId="20826"/>
    <cellStyle name="Normal 65 6 3" xfId="20827"/>
    <cellStyle name="Normal 65 6 3 2" xfId="20828"/>
    <cellStyle name="Normal 65 6 4" xfId="20829"/>
    <cellStyle name="Normal 65 6 4 2" xfId="20830"/>
    <cellStyle name="Normal 65 6 5" xfId="20831"/>
    <cellStyle name="Normal 65 6 5 2" xfId="20832"/>
    <cellStyle name="Normal 65 6 6" xfId="20833"/>
    <cellStyle name="Normal 65 6 7" xfId="20834"/>
    <cellStyle name="Normal 65 7" xfId="644"/>
    <cellStyle name="Normal 65 7 2" xfId="2980"/>
    <cellStyle name="Normal 65 7 2 2" xfId="20835"/>
    <cellStyle name="Normal 65 7 3" xfId="20836"/>
    <cellStyle name="Normal 65 7 3 2" xfId="20837"/>
    <cellStyle name="Normal 65 7 4" xfId="20838"/>
    <cellStyle name="Normal 65 7 4 2" xfId="20839"/>
    <cellStyle name="Normal 65 7 5" xfId="20840"/>
    <cellStyle name="Normal 65 7 6" xfId="20841"/>
    <cellStyle name="Normal 65 8" xfId="1189"/>
    <cellStyle name="Normal 65 8 2" xfId="3370"/>
    <cellStyle name="Normal 65 8 2 2" xfId="20842"/>
    <cellStyle name="Normal 65 8 3" xfId="20843"/>
    <cellStyle name="Normal 65 8 4" xfId="20844"/>
    <cellStyle name="Normal 65 9" xfId="2841"/>
    <cellStyle name="Normal 65 9 2" xfId="20845"/>
    <cellStyle name="Normal 66" xfId="349"/>
    <cellStyle name="Normal 66 10" xfId="20846"/>
    <cellStyle name="Normal 66 10 2" xfId="20847"/>
    <cellStyle name="Normal 66 11" xfId="20848"/>
    <cellStyle name="Normal 66 11 2" xfId="20849"/>
    <cellStyle name="Normal 66 12" xfId="20850"/>
    <cellStyle name="Normal 66 13" xfId="20851"/>
    <cellStyle name="Normal 66 2" xfId="410"/>
    <cellStyle name="Normal 66 2 2" xfId="465"/>
    <cellStyle name="Normal 66 2 2 2" xfId="2908"/>
    <cellStyle name="Normal 66 2 2 2 2" xfId="20852"/>
    <cellStyle name="Normal 66 2 2 2 3" xfId="20853"/>
    <cellStyle name="Normal 66 2 2 3" xfId="20854"/>
    <cellStyle name="Normal 66 2 2 4" xfId="20855"/>
    <cellStyle name="Normal 66 2 3" xfId="647"/>
    <cellStyle name="Normal 66 2 3 2" xfId="20856"/>
    <cellStyle name="Normal 66 2 4" xfId="2854"/>
    <cellStyle name="Normal 66 2 4 2" xfId="20857"/>
    <cellStyle name="Normal 66 2 4 3" xfId="20858"/>
    <cellStyle name="Normal 66 2 5" xfId="20859"/>
    <cellStyle name="Normal 66 2 6" xfId="20860"/>
    <cellStyle name="Normal 66 3" xfId="420"/>
    <cellStyle name="Normal 66 3 2" xfId="475"/>
    <cellStyle name="Normal 66 3 2 2" xfId="2643"/>
    <cellStyle name="Normal 66 3 2 2 2" xfId="20861"/>
    <cellStyle name="Normal 66 3 2 2 2 2" xfId="20862"/>
    <cellStyle name="Normal 66 3 2 2 3" xfId="20863"/>
    <cellStyle name="Normal 66 3 2 2 3 2" xfId="20864"/>
    <cellStyle name="Normal 66 3 2 2 4" xfId="20865"/>
    <cellStyle name="Normal 66 3 2 2 4 2" xfId="20866"/>
    <cellStyle name="Normal 66 3 2 2 5" xfId="20867"/>
    <cellStyle name="Normal 66 3 2 2 6" xfId="20868"/>
    <cellStyle name="Normal 66 3 2 3" xfId="2918"/>
    <cellStyle name="Normal 66 3 2 3 2" xfId="20869"/>
    <cellStyle name="Normal 66 3 2 4" xfId="20870"/>
    <cellStyle name="Normal 66 3 2 4 2" xfId="20871"/>
    <cellStyle name="Normal 66 3 2 5" xfId="20872"/>
    <cellStyle name="Normal 66 3 2 5 2" xfId="20873"/>
    <cellStyle name="Normal 66 3 2 6" xfId="20874"/>
    <cellStyle name="Normal 66 3 2 6 2" xfId="20875"/>
    <cellStyle name="Normal 66 3 2 7" xfId="20876"/>
    <cellStyle name="Normal 66 3 2 8" xfId="20877"/>
    <cellStyle name="Normal 66 3 3" xfId="818"/>
    <cellStyle name="Normal 66 3 3 2" xfId="3116"/>
    <cellStyle name="Normal 66 3 3 2 2" xfId="20878"/>
    <cellStyle name="Normal 66 3 3 3" xfId="20879"/>
    <cellStyle name="Normal 66 3 3 3 2" xfId="20880"/>
    <cellStyle name="Normal 66 3 3 4" xfId="20881"/>
    <cellStyle name="Normal 66 3 3 4 2" xfId="20882"/>
    <cellStyle name="Normal 66 3 3 5" xfId="20883"/>
    <cellStyle name="Normal 66 3 3 6" xfId="20884"/>
    <cellStyle name="Normal 66 3 4" xfId="1976"/>
    <cellStyle name="Normal 66 3 4 2" xfId="3371"/>
    <cellStyle name="Normal 66 3 4 2 2" xfId="20885"/>
    <cellStyle name="Normal 66 3 4 3" xfId="20886"/>
    <cellStyle name="Normal 66 3 4 4" xfId="20887"/>
    <cellStyle name="Normal 66 3 5" xfId="2864"/>
    <cellStyle name="Normal 66 3 5 2" xfId="20888"/>
    <cellStyle name="Normal 66 3 6" xfId="20889"/>
    <cellStyle name="Normal 66 3 6 2" xfId="20890"/>
    <cellStyle name="Normal 66 3 7" xfId="20891"/>
    <cellStyle name="Normal 66 3 7 2" xfId="20892"/>
    <cellStyle name="Normal 66 3 8" xfId="20893"/>
    <cellStyle name="Normal 66 3 9" xfId="20894"/>
    <cellStyle name="Normal 66 4" xfId="430"/>
    <cellStyle name="Normal 66 4 2" xfId="485"/>
    <cellStyle name="Normal 66 4 2 2" xfId="2279"/>
    <cellStyle name="Normal 66 4 2 2 2" xfId="20895"/>
    <cellStyle name="Normal 66 4 2 2 2 2" xfId="20896"/>
    <cellStyle name="Normal 66 4 2 2 3" xfId="20897"/>
    <cellStyle name="Normal 66 4 2 2 3 2" xfId="20898"/>
    <cellStyle name="Normal 66 4 2 2 4" xfId="20899"/>
    <cellStyle name="Normal 66 4 2 2 4 2" xfId="20900"/>
    <cellStyle name="Normal 66 4 2 2 5" xfId="20901"/>
    <cellStyle name="Normal 66 4 2 2 6" xfId="20902"/>
    <cellStyle name="Normal 66 4 2 3" xfId="2928"/>
    <cellStyle name="Normal 66 4 2 3 2" xfId="20903"/>
    <cellStyle name="Normal 66 4 2 4" xfId="20904"/>
    <cellStyle name="Normal 66 4 2 4 2" xfId="20905"/>
    <cellStyle name="Normal 66 4 2 5" xfId="20906"/>
    <cellStyle name="Normal 66 4 2 5 2" xfId="20907"/>
    <cellStyle name="Normal 66 4 2 6" xfId="20908"/>
    <cellStyle name="Normal 66 4 2 6 2" xfId="20909"/>
    <cellStyle name="Normal 66 4 2 7" xfId="20910"/>
    <cellStyle name="Normal 66 4 2 8" xfId="20911"/>
    <cellStyle name="Normal 66 4 3" xfId="1380"/>
    <cellStyle name="Normal 66 4 3 2" xfId="20912"/>
    <cellStyle name="Normal 66 4 3 2 2" xfId="20913"/>
    <cellStyle name="Normal 66 4 3 3" xfId="20914"/>
    <cellStyle name="Normal 66 4 3 3 2" xfId="20915"/>
    <cellStyle name="Normal 66 4 3 4" xfId="20916"/>
    <cellStyle name="Normal 66 4 3 4 2" xfId="20917"/>
    <cellStyle name="Normal 66 4 3 5" xfId="20918"/>
    <cellStyle name="Normal 66 4 3 6" xfId="20919"/>
    <cellStyle name="Normal 66 4 4" xfId="2874"/>
    <cellStyle name="Normal 66 4 4 2" xfId="20920"/>
    <cellStyle name="Normal 66 4 5" xfId="20921"/>
    <cellStyle name="Normal 66 4 5 2" xfId="20922"/>
    <cellStyle name="Normal 66 4 6" xfId="20923"/>
    <cellStyle name="Normal 66 4 6 2" xfId="20924"/>
    <cellStyle name="Normal 66 4 7" xfId="20925"/>
    <cellStyle name="Normal 66 4 7 2" xfId="20926"/>
    <cellStyle name="Normal 66 4 8" xfId="20927"/>
    <cellStyle name="Normal 66 4 9" xfId="20928"/>
    <cellStyle name="Normal 66 5" xfId="455"/>
    <cellStyle name="Normal 66 5 2" xfId="2104"/>
    <cellStyle name="Normal 66 5 2 2" xfId="20929"/>
    <cellStyle name="Normal 66 5 2 2 2" xfId="20930"/>
    <cellStyle name="Normal 66 5 2 3" xfId="20931"/>
    <cellStyle name="Normal 66 5 2 3 2" xfId="20932"/>
    <cellStyle name="Normal 66 5 2 4" xfId="20933"/>
    <cellStyle name="Normal 66 5 2 4 2" xfId="20934"/>
    <cellStyle name="Normal 66 5 2 5" xfId="20935"/>
    <cellStyle name="Normal 66 5 2 6" xfId="20936"/>
    <cellStyle name="Normal 66 5 3" xfId="2898"/>
    <cellStyle name="Normal 66 5 3 2" xfId="20937"/>
    <cellStyle name="Normal 66 5 4" xfId="20938"/>
    <cellStyle name="Normal 66 5 4 2" xfId="20939"/>
    <cellStyle name="Normal 66 5 5" xfId="20940"/>
    <cellStyle name="Normal 66 5 5 2" xfId="20941"/>
    <cellStyle name="Normal 66 5 6" xfId="20942"/>
    <cellStyle name="Normal 66 5 6 2" xfId="20943"/>
    <cellStyle name="Normal 66 5 7" xfId="20944"/>
    <cellStyle name="Normal 66 5 8" xfId="20945"/>
    <cellStyle name="Normal 66 6" xfId="445"/>
    <cellStyle name="Normal 66 6 2" xfId="2888"/>
    <cellStyle name="Normal 66 6 2 2" xfId="20946"/>
    <cellStyle name="Normal 66 6 2 2 2" xfId="20947"/>
    <cellStyle name="Normal 66 6 2 3" xfId="20948"/>
    <cellStyle name="Normal 66 6 2 3 2" xfId="20949"/>
    <cellStyle name="Normal 66 6 2 4" xfId="20950"/>
    <cellStyle name="Normal 66 6 2 4 2" xfId="20951"/>
    <cellStyle name="Normal 66 6 2 5" xfId="20952"/>
    <cellStyle name="Normal 66 6 2 6" xfId="20953"/>
    <cellStyle name="Normal 66 6 3" xfId="20954"/>
    <cellStyle name="Normal 66 6 3 2" xfId="20955"/>
    <cellStyle name="Normal 66 6 4" xfId="20956"/>
    <cellStyle name="Normal 66 6 4 2" xfId="20957"/>
    <cellStyle name="Normal 66 6 5" xfId="20958"/>
    <cellStyle name="Normal 66 6 5 2" xfId="20959"/>
    <cellStyle name="Normal 66 6 6" xfId="20960"/>
    <cellStyle name="Normal 66 6 7" xfId="20961"/>
    <cellStyle name="Normal 66 7" xfId="646"/>
    <cellStyle name="Normal 66 7 2" xfId="2981"/>
    <cellStyle name="Normal 66 7 2 2" xfId="20962"/>
    <cellStyle name="Normal 66 7 3" xfId="20963"/>
    <cellStyle name="Normal 66 7 3 2" xfId="20964"/>
    <cellStyle name="Normal 66 7 4" xfId="20965"/>
    <cellStyle name="Normal 66 7 4 2" xfId="20966"/>
    <cellStyle name="Normal 66 7 5" xfId="20967"/>
    <cellStyle name="Normal 66 7 6" xfId="20968"/>
    <cellStyle name="Normal 66 8" xfId="1190"/>
    <cellStyle name="Normal 66 8 2" xfId="3372"/>
    <cellStyle name="Normal 66 8 2 2" xfId="20969"/>
    <cellStyle name="Normal 66 8 3" xfId="20970"/>
    <cellStyle name="Normal 66 8 4" xfId="20971"/>
    <cellStyle name="Normal 66 9" xfId="2842"/>
    <cellStyle name="Normal 66 9 2" xfId="20972"/>
    <cellStyle name="Normal 67" xfId="350"/>
    <cellStyle name="Normal 67 10" xfId="20973"/>
    <cellStyle name="Normal 67 10 2" xfId="20974"/>
    <cellStyle name="Normal 67 11" xfId="20975"/>
    <cellStyle name="Normal 67 11 2" xfId="20976"/>
    <cellStyle name="Normal 67 12" xfId="20977"/>
    <cellStyle name="Normal 67 13" xfId="20978"/>
    <cellStyle name="Normal 67 2" xfId="411"/>
    <cellStyle name="Normal 67 2 2" xfId="466"/>
    <cellStyle name="Normal 67 2 2 2" xfId="2909"/>
    <cellStyle name="Normal 67 2 2 2 2" xfId="20979"/>
    <cellStyle name="Normal 67 2 2 2 3" xfId="20980"/>
    <cellStyle name="Normal 67 2 2 3" xfId="20981"/>
    <cellStyle name="Normal 67 2 2 4" xfId="20982"/>
    <cellStyle name="Normal 67 2 3" xfId="649"/>
    <cellStyle name="Normal 67 2 3 2" xfId="20983"/>
    <cellStyle name="Normal 67 2 4" xfId="2855"/>
    <cellStyle name="Normal 67 2 4 2" xfId="20984"/>
    <cellStyle name="Normal 67 2 4 3" xfId="20985"/>
    <cellStyle name="Normal 67 2 5" xfId="20986"/>
    <cellStyle name="Normal 67 2 6" xfId="20987"/>
    <cellStyle name="Normal 67 3" xfId="421"/>
    <cellStyle name="Normal 67 3 2" xfId="476"/>
    <cellStyle name="Normal 67 3 2 2" xfId="2644"/>
    <cellStyle name="Normal 67 3 2 2 2" xfId="20988"/>
    <cellStyle name="Normal 67 3 2 2 2 2" xfId="20989"/>
    <cellStyle name="Normal 67 3 2 2 3" xfId="20990"/>
    <cellStyle name="Normal 67 3 2 2 3 2" xfId="20991"/>
    <cellStyle name="Normal 67 3 2 2 4" xfId="20992"/>
    <cellStyle name="Normal 67 3 2 2 4 2" xfId="20993"/>
    <cellStyle name="Normal 67 3 2 2 5" xfId="20994"/>
    <cellStyle name="Normal 67 3 2 2 6" xfId="20995"/>
    <cellStyle name="Normal 67 3 2 3" xfId="2919"/>
    <cellStyle name="Normal 67 3 2 3 2" xfId="20996"/>
    <cellStyle name="Normal 67 3 2 4" xfId="20997"/>
    <cellStyle name="Normal 67 3 2 4 2" xfId="20998"/>
    <cellStyle name="Normal 67 3 2 5" xfId="20999"/>
    <cellStyle name="Normal 67 3 2 5 2" xfId="21000"/>
    <cellStyle name="Normal 67 3 2 6" xfId="21001"/>
    <cellStyle name="Normal 67 3 2 6 2" xfId="21002"/>
    <cellStyle name="Normal 67 3 2 7" xfId="21003"/>
    <cellStyle name="Normal 67 3 2 8" xfId="21004"/>
    <cellStyle name="Normal 67 3 3" xfId="819"/>
    <cellStyle name="Normal 67 3 3 2" xfId="3117"/>
    <cellStyle name="Normal 67 3 3 2 2" xfId="21005"/>
    <cellStyle name="Normal 67 3 3 3" xfId="21006"/>
    <cellStyle name="Normal 67 3 3 3 2" xfId="21007"/>
    <cellStyle name="Normal 67 3 3 4" xfId="21008"/>
    <cellStyle name="Normal 67 3 3 4 2" xfId="21009"/>
    <cellStyle name="Normal 67 3 3 5" xfId="21010"/>
    <cellStyle name="Normal 67 3 3 6" xfId="21011"/>
    <cellStyle name="Normal 67 3 4" xfId="1977"/>
    <cellStyle name="Normal 67 3 4 2" xfId="3373"/>
    <cellStyle name="Normal 67 3 4 2 2" xfId="21012"/>
    <cellStyle name="Normal 67 3 4 3" xfId="21013"/>
    <cellStyle name="Normal 67 3 4 4" xfId="21014"/>
    <cellStyle name="Normal 67 3 5" xfId="2865"/>
    <cellStyle name="Normal 67 3 5 2" xfId="21015"/>
    <cellStyle name="Normal 67 3 6" xfId="21016"/>
    <cellStyle name="Normal 67 3 6 2" xfId="21017"/>
    <cellStyle name="Normal 67 3 7" xfId="21018"/>
    <cellStyle name="Normal 67 3 7 2" xfId="21019"/>
    <cellStyle name="Normal 67 3 8" xfId="21020"/>
    <cellStyle name="Normal 67 3 9" xfId="21021"/>
    <cellStyle name="Normal 67 4" xfId="431"/>
    <cellStyle name="Normal 67 4 2" xfId="486"/>
    <cellStyle name="Normal 67 4 2 2" xfId="2280"/>
    <cellStyle name="Normal 67 4 2 2 2" xfId="21022"/>
    <cellStyle name="Normal 67 4 2 2 2 2" xfId="21023"/>
    <cellStyle name="Normal 67 4 2 2 3" xfId="21024"/>
    <cellStyle name="Normal 67 4 2 2 3 2" xfId="21025"/>
    <cellStyle name="Normal 67 4 2 2 4" xfId="21026"/>
    <cellStyle name="Normal 67 4 2 2 4 2" xfId="21027"/>
    <cellStyle name="Normal 67 4 2 2 5" xfId="21028"/>
    <cellStyle name="Normal 67 4 2 2 6" xfId="21029"/>
    <cellStyle name="Normal 67 4 2 3" xfId="2929"/>
    <cellStyle name="Normal 67 4 2 3 2" xfId="21030"/>
    <cellStyle name="Normal 67 4 2 4" xfId="21031"/>
    <cellStyle name="Normal 67 4 2 4 2" xfId="21032"/>
    <cellStyle name="Normal 67 4 2 5" xfId="21033"/>
    <cellStyle name="Normal 67 4 2 5 2" xfId="21034"/>
    <cellStyle name="Normal 67 4 2 6" xfId="21035"/>
    <cellStyle name="Normal 67 4 2 6 2" xfId="21036"/>
    <cellStyle name="Normal 67 4 2 7" xfId="21037"/>
    <cellStyle name="Normal 67 4 2 8" xfId="21038"/>
    <cellStyle name="Normal 67 4 3" xfId="1381"/>
    <cellStyle name="Normal 67 4 3 2" xfId="21039"/>
    <cellStyle name="Normal 67 4 3 2 2" xfId="21040"/>
    <cellStyle name="Normal 67 4 3 3" xfId="21041"/>
    <cellStyle name="Normal 67 4 3 3 2" xfId="21042"/>
    <cellStyle name="Normal 67 4 3 4" xfId="21043"/>
    <cellStyle name="Normal 67 4 3 4 2" xfId="21044"/>
    <cellStyle name="Normal 67 4 3 5" xfId="21045"/>
    <cellStyle name="Normal 67 4 3 6" xfId="21046"/>
    <cellStyle name="Normal 67 4 4" xfId="2875"/>
    <cellStyle name="Normal 67 4 4 2" xfId="21047"/>
    <cellStyle name="Normal 67 4 5" xfId="21048"/>
    <cellStyle name="Normal 67 4 5 2" xfId="21049"/>
    <cellStyle name="Normal 67 4 6" xfId="21050"/>
    <cellStyle name="Normal 67 4 6 2" xfId="21051"/>
    <cellStyle name="Normal 67 4 7" xfId="21052"/>
    <cellStyle name="Normal 67 4 7 2" xfId="21053"/>
    <cellStyle name="Normal 67 4 8" xfId="21054"/>
    <cellStyle name="Normal 67 4 9" xfId="21055"/>
    <cellStyle name="Normal 67 5" xfId="456"/>
    <cellStyle name="Normal 67 5 2" xfId="2105"/>
    <cellStyle name="Normal 67 5 2 2" xfId="21056"/>
    <cellStyle name="Normal 67 5 2 2 2" xfId="21057"/>
    <cellStyle name="Normal 67 5 2 3" xfId="21058"/>
    <cellStyle name="Normal 67 5 2 3 2" xfId="21059"/>
    <cellStyle name="Normal 67 5 2 4" xfId="21060"/>
    <cellStyle name="Normal 67 5 2 4 2" xfId="21061"/>
    <cellStyle name="Normal 67 5 2 5" xfId="21062"/>
    <cellStyle name="Normal 67 5 2 6" xfId="21063"/>
    <cellStyle name="Normal 67 5 3" xfId="2899"/>
    <cellStyle name="Normal 67 5 3 2" xfId="21064"/>
    <cellStyle name="Normal 67 5 4" xfId="21065"/>
    <cellStyle name="Normal 67 5 4 2" xfId="21066"/>
    <cellStyle name="Normal 67 5 5" xfId="21067"/>
    <cellStyle name="Normal 67 5 5 2" xfId="21068"/>
    <cellStyle name="Normal 67 5 6" xfId="21069"/>
    <cellStyle name="Normal 67 5 6 2" xfId="21070"/>
    <cellStyle name="Normal 67 5 7" xfId="21071"/>
    <cellStyle name="Normal 67 5 8" xfId="21072"/>
    <cellStyle name="Normal 67 6" xfId="446"/>
    <cellStyle name="Normal 67 6 2" xfId="2889"/>
    <cellStyle name="Normal 67 6 2 2" xfId="21073"/>
    <cellStyle name="Normal 67 6 2 2 2" xfId="21074"/>
    <cellStyle name="Normal 67 6 2 3" xfId="21075"/>
    <cellStyle name="Normal 67 6 2 3 2" xfId="21076"/>
    <cellStyle name="Normal 67 6 2 4" xfId="21077"/>
    <cellStyle name="Normal 67 6 2 4 2" xfId="21078"/>
    <cellStyle name="Normal 67 6 2 5" xfId="21079"/>
    <cellStyle name="Normal 67 6 2 6" xfId="21080"/>
    <cellStyle name="Normal 67 6 3" xfId="21081"/>
    <cellStyle name="Normal 67 6 3 2" xfId="21082"/>
    <cellStyle name="Normal 67 6 4" xfId="21083"/>
    <cellStyle name="Normal 67 6 4 2" xfId="21084"/>
    <cellStyle name="Normal 67 6 5" xfId="21085"/>
    <cellStyle name="Normal 67 6 5 2" xfId="21086"/>
    <cellStyle name="Normal 67 6 6" xfId="21087"/>
    <cellStyle name="Normal 67 6 7" xfId="21088"/>
    <cellStyle name="Normal 67 7" xfId="648"/>
    <cellStyle name="Normal 67 7 2" xfId="2982"/>
    <cellStyle name="Normal 67 7 2 2" xfId="21089"/>
    <cellStyle name="Normal 67 7 3" xfId="21090"/>
    <cellStyle name="Normal 67 7 3 2" xfId="21091"/>
    <cellStyle name="Normal 67 7 4" xfId="21092"/>
    <cellStyle name="Normal 67 7 4 2" xfId="21093"/>
    <cellStyle name="Normal 67 7 5" xfId="21094"/>
    <cellStyle name="Normal 67 7 6" xfId="21095"/>
    <cellStyle name="Normal 67 8" xfId="1191"/>
    <cellStyle name="Normal 67 8 2" xfId="3374"/>
    <cellStyle name="Normal 67 8 2 2" xfId="21096"/>
    <cellStyle name="Normal 67 8 3" xfId="21097"/>
    <cellStyle name="Normal 67 8 4" xfId="21098"/>
    <cellStyle name="Normal 67 9" xfId="2843"/>
    <cellStyle name="Normal 67 9 2" xfId="21099"/>
    <cellStyle name="Normal 68" xfId="351"/>
    <cellStyle name="Normal 68 10" xfId="21100"/>
    <cellStyle name="Normal 68 10 2" xfId="21101"/>
    <cellStyle name="Normal 68 11" xfId="21102"/>
    <cellStyle name="Normal 68 11 2" xfId="21103"/>
    <cellStyle name="Normal 68 12" xfId="21104"/>
    <cellStyle name="Normal 68 13" xfId="21105"/>
    <cellStyle name="Normal 68 2" xfId="412"/>
    <cellStyle name="Normal 68 2 2" xfId="467"/>
    <cellStyle name="Normal 68 2 2 2" xfId="2910"/>
    <cellStyle name="Normal 68 2 2 2 2" xfId="21106"/>
    <cellStyle name="Normal 68 2 2 2 3" xfId="21107"/>
    <cellStyle name="Normal 68 2 2 3" xfId="21108"/>
    <cellStyle name="Normal 68 2 2 4" xfId="21109"/>
    <cellStyle name="Normal 68 2 3" xfId="651"/>
    <cellStyle name="Normal 68 2 3 2" xfId="21110"/>
    <cellStyle name="Normal 68 2 4" xfId="2856"/>
    <cellStyle name="Normal 68 2 4 2" xfId="21111"/>
    <cellStyle name="Normal 68 2 4 3" xfId="21112"/>
    <cellStyle name="Normal 68 2 5" xfId="21113"/>
    <cellStyle name="Normal 68 2 6" xfId="21114"/>
    <cellStyle name="Normal 68 3" xfId="422"/>
    <cellStyle name="Normal 68 3 2" xfId="477"/>
    <cellStyle name="Normal 68 3 2 2" xfId="2645"/>
    <cellStyle name="Normal 68 3 2 2 2" xfId="21115"/>
    <cellStyle name="Normal 68 3 2 2 2 2" xfId="21116"/>
    <cellStyle name="Normal 68 3 2 2 3" xfId="21117"/>
    <cellStyle name="Normal 68 3 2 2 3 2" xfId="21118"/>
    <cellStyle name="Normal 68 3 2 2 4" xfId="21119"/>
    <cellStyle name="Normal 68 3 2 2 4 2" xfId="21120"/>
    <cellStyle name="Normal 68 3 2 2 5" xfId="21121"/>
    <cellStyle name="Normal 68 3 2 2 6" xfId="21122"/>
    <cellStyle name="Normal 68 3 2 3" xfId="2920"/>
    <cellStyle name="Normal 68 3 2 3 2" xfId="21123"/>
    <cellStyle name="Normal 68 3 2 4" xfId="21124"/>
    <cellStyle name="Normal 68 3 2 4 2" xfId="21125"/>
    <cellStyle name="Normal 68 3 2 5" xfId="21126"/>
    <cellStyle name="Normal 68 3 2 5 2" xfId="21127"/>
    <cellStyle name="Normal 68 3 2 6" xfId="21128"/>
    <cellStyle name="Normal 68 3 2 6 2" xfId="21129"/>
    <cellStyle name="Normal 68 3 2 7" xfId="21130"/>
    <cellStyle name="Normal 68 3 2 8" xfId="21131"/>
    <cellStyle name="Normal 68 3 3" xfId="820"/>
    <cellStyle name="Normal 68 3 3 2" xfId="3118"/>
    <cellStyle name="Normal 68 3 3 2 2" xfId="21132"/>
    <cellStyle name="Normal 68 3 3 3" xfId="21133"/>
    <cellStyle name="Normal 68 3 3 3 2" xfId="21134"/>
    <cellStyle name="Normal 68 3 3 4" xfId="21135"/>
    <cellStyle name="Normal 68 3 3 4 2" xfId="21136"/>
    <cellStyle name="Normal 68 3 3 5" xfId="21137"/>
    <cellStyle name="Normal 68 3 3 6" xfId="21138"/>
    <cellStyle name="Normal 68 3 4" xfId="1978"/>
    <cellStyle name="Normal 68 3 4 2" xfId="3375"/>
    <cellStyle name="Normal 68 3 4 2 2" xfId="21139"/>
    <cellStyle name="Normal 68 3 4 3" xfId="21140"/>
    <cellStyle name="Normal 68 3 4 4" xfId="21141"/>
    <cellStyle name="Normal 68 3 5" xfId="2866"/>
    <cellStyle name="Normal 68 3 5 2" xfId="21142"/>
    <cellStyle name="Normal 68 3 6" xfId="21143"/>
    <cellStyle name="Normal 68 3 6 2" xfId="21144"/>
    <cellStyle name="Normal 68 3 7" xfId="21145"/>
    <cellStyle name="Normal 68 3 7 2" xfId="21146"/>
    <cellStyle name="Normal 68 3 8" xfId="21147"/>
    <cellStyle name="Normal 68 3 9" xfId="21148"/>
    <cellStyle name="Normal 68 4" xfId="432"/>
    <cellStyle name="Normal 68 4 2" xfId="487"/>
    <cellStyle name="Normal 68 4 2 2" xfId="2281"/>
    <cellStyle name="Normal 68 4 2 2 2" xfId="21149"/>
    <cellStyle name="Normal 68 4 2 2 2 2" xfId="21150"/>
    <cellStyle name="Normal 68 4 2 2 3" xfId="21151"/>
    <cellStyle name="Normal 68 4 2 2 3 2" xfId="21152"/>
    <cellStyle name="Normal 68 4 2 2 4" xfId="21153"/>
    <cellStyle name="Normal 68 4 2 2 4 2" xfId="21154"/>
    <cellStyle name="Normal 68 4 2 2 5" xfId="21155"/>
    <cellStyle name="Normal 68 4 2 2 6" xfId="21156"/>
    <cellStyle name="Normal 68 4 2 3" xfId="2930"/>
    <cellStyle name="Normal 68 4 2 3 2" xfId="21157"/>
    <cellStyle name="Normal 68 4 2 4" xfId="21158"/>
    <cellStyle name="Normal 68 4 2 4 2" xfId="21159"/>
    <cellStyle name="Normal 68 4 2 5" xfId="21160"/>
    <cellStyle name="Normal 68 4 2 5 2" xfId="21161"/>
    <cellStyle name="Normal 68 4 2 6" xfId="21162"/>
    <cellStyle name="Normal 68 4 2 6 2" xfId="21163"/>
    <cellStyle name="Normal 68 4 2 7" xfId="21164"/>
    <cellStyle name="Normal 68 4 2 8" xfId="21165"/>
    <cellStyle name="Normal 68 4 3" xfId="1382"/>
    <cellStyle name="Normal 68 4 3 2" xfId="21166"/>
    <cellStyle name="Normal 68 4 3 2 2" xfId="21167"/>
    <cellStyle name="Normal 68 4 3 3" xfId="21168"/>
    <cellStyle name="Normal 68 4 3 3 2" xfId="21169"/>
    <cellStyle name="Normal 68 4 3 4" xfId="21170"/>
    <cellStyle name="Normal 68 4 3 4 2" xfId="21171"/>
    <cellStyle name="Normal 68 4 3 5" xfId="21172"/>
    <cellStyle name="Normal 68 4 3 6" xfId="21173"/>
    <cellStyle name="Normal 68 4 4" xfId="2876"/>
    <cellStyle name="Normal 68 4 4 2" xfId="21174"/>
    <cellStyle name="Normal 68 4 5" xfId="21175"/>
    <cellStyle name="Normal 68 4 5 2" xfId="21176"/>
    <cellStyle name="Normal 68 4 6" xfId="21177"/>
    <cellStyle name="Normal 68 4 6 2" xfId="21178"/>
    <cellStyle name="Normal 68 4 7" xfId="21179"/>
    <cellStyle name="Normal 68 4 7 2" xfId="21180"/>
    <cellStyle name="Normal 68 4 8" xfId="21181"/>
    <cellStyle name="Normal 68 4 9" xfId="21182"/>
    <cellStyle name="Normal 68 5" xfId="457"/>
    <cellStyle name="Normal 68 5 2" xfId="2106"/>
    <cellStyle name="Normal 68 5 2 2" xfId="21183"/>
    <cellStyle name="Normal 68 5 2 2 2" xfId="21184"/>
    <cellStyle name="Normal 68 5 2 3" xfId="21185"/>
    <cellStyle name="Normal 68 5 2 3 2" xfId="21186"/>
    <cellStyle name="Normal 68 5 2 4" xfId="21187"/>
    <cellStyle name="Normal 68 5 2 4 2" xfId="21188"/>
    <cellStyle name="Normal 68 5 2 5" xfId="21189"/>
    <cellStyle name="Normal 68 5 2 6" xfId="21190"/>
    <cellStyle name="Normal 68 5 3" xfId="2900"/>
    <cellStyle name="Normal 68 5 3 2" xfId="21191"/>
    <cellStyle name="Normal 68 5 4" xfId="21192"/>
    <cellStyle name="Normal 68 5 4 2" xfId="21193"/>
    <cellStyle name="Normal 68 5 5" xfId="21194"/>
    <cellStyle name="Normal 68 5 5 2" xfId="21195"/>
    <cellStyle name="Normal 68 5 6" xfId="21196"/>
    <cellStyle name="Normal 68 5 6 2" xfId="21197"/>
    <cellStyle name="Normal 68 5 7" xfId="21198"/>
    <cellStyle name="Normal 68 5 8" xfId="21199"/>
    <cellStyle name="Normal 68 6" xfId="447"/>
    <cellStyle name="Normal 68 6 2" xfId="2890"/>
    <cellStyle name="Normal 68 6 2 2" xfId="21200"/>
    <cellStyle name="Normal 68 6 2 2 2" xfId="21201"/>
    <cellStyle name="Normal 68 6 2 3" xfId="21202"/>
    <cellStyle name="Normal 68 6 2 3 2" xfId="21203"/>
    <cellStyle name="Normal 68 6 2 4" xfId="21204"/>
    <cellStyle name="Normal 68 6 2 4 2" xfId="21205"/>
    <cellStyle name="Normal 68 6 2 5" xfId="21206"/>
    <cellStyle name="Normal 68 6 2 6" xfId="21207"/>
    <cellStyle name="Normal 68 6 3" xfId="21208"/>
    <cellStyle name="Normal 68 6 3 2" xfId="21209"/>
    <cellStyle name="Normal 68 6 4" xfId="21210"/>
    <cellStyle name="Normal 68 6 4 2" xfId="21211"/>
    <cellStyle name="Normal 68 6 5" xfId="21212"/>
    <cellStyle name="Normal 68 6 5 2" xfId="21213"/>
    <cellStyle name="Normal 68 6 6" xfId="21214"/>
    <cellStyle name="Normal 68 6 7" xfId="21215"/>
    <cellStyle name="Normal 68 7" xfId="650"/>
    <cellStyle name="Normal 68 7 2" xfId="2983"/>
    <cellStyle name="Normal 68 7 2 2" xfId="21216"/>
    <cellStyle name="Normal 68 7 3" xfId="21217"/>
    <cellStyle name="Normal 68 7 3 2" xfId="21218"/>
    <cellStyle name="Normal 68 7 4" xfId="21219"/>
    <cellStyle name="Normal 68 7 4 2" xfId="21220"/>
    <cellStyle name="Normal 68 7 5" xfId="21221"/>
    <cellStyle name="Normal 68 7 6" xfId="21222"/>
    <cellStyle name="Normal 68 8" xfId="1192"/>
    <cellStyle name="Normal 68 8 2" xfId="3376"/>
    <cellStyle name="Normal 68 8 2 2" xfId="21223"/>
    <cellStyle name="Normal 68 8 3" xfId="21224"/>
    <cellStyle name="Normal 68 8 4" xfId="21225"/>
    <cellStyle name="Normal 68 9" xfId="2844"/>
    <cellStyle name="Normal 68 9 2" xfId="21226"/>
    <cellStyle name="Normal 69" xfId="352"/>
    <cellStyle name="Normal 69 10" xfId="21227"/>
    <cellStyle name="Normal 69 10 2" xfId="21228"/>
    <cellStyle name="Normal 69 11" xfId="21229"/>
    <cellStyle name="Normal 69 11 2" xfId="21230"/>
    <cellStyle name="Normal 69 12" xfId="21231"/>
    <cellStyle name="Normal 69 13" xfId="21232"/>
    <cellStyle name="Normal 69 2" xfId="413"/>
    <cellStyle name="Normal 69 2 2" xfId="468"/>
    <cellStyle name="Normal 69 2 2 2" xfId="2911"/>
    <cellStyle name="Normal 69 2 2 2 2" xfId="21233"/>
    <cellStyle name="Normal 69 2 2 2 3" xfId="21234"/>
    <cellStyle name="Normal 69 2 2 3" xfId="21235"/>
    <cellStyle name="Normal 69 2 2 4" xfId="21236"/>
    <cellStyle name="Normal 69 2 3" xfId="653"/>
    <cellStyle name="Normal 69 2 3 2" xfId="21237"/>
    <cellStyle name="Normal 69 2 4" xfId="2857"/>
    <cellStyle name="Normal 69 2 4 2" xfId="21238"/>
    <cellStyle name="Normal 69 2 4 3" xfId="21239"/>
    <cellStyle name="Normal 69 2 5" xfId="21240"/>
    <cellStyle name="Normal 69 2 6" xfId="21241"/>
    <cellStyle name="Normal 69 3" xfId="423"/>
    <cellStyle name="Normal 69 3 2" xfId="478"/>
    <cellStyle name="Normal 69 3 2 2" xfId="2646"/>
    <cellStyle name="Normal 69 3 2 2 2" xfId="21242"/>
    <cellStyle name="Normal 69 3 2 2 2 2" xfId="21243"/>
    <cellStyle name="Normal 69 3 2 2 3" xfId="21244"/>
    <cellStyle name="Normal 69 3 2 2 3 2" xfId="21245"/>
    <cellStyle name="Normal 69 3 2 2 4" xfId="21246"/>
    <cellStyle name="Normal 69 3 2 2 4 2" xfId="21247"/>
    <cellStyle name="Normal 69 3 2 2 5" xfId="21248"/>
    <cellStyle name="Normal 69 3 2 2 6" xfId="21249"/>
    <cellStyle name="Normal 69 3 2 3" xfId="2921"/>
    <cellStyle name="Normal 69 3 2 3 2" xfId="21250"/>
    <cellStyle name="Normal 69 3 2 4" xfId="21251"/>
    <cellStyle name="Normal 69 3 2 4 2" xfId="21252"/>
    <cellStyle name="Normal 69 3 2 5" xfId="21253"/>
    <cellStyle name="Normal 69 3 2 5 2" xfId="21254"/>
    <cellStyle name="Normal 69 3 2 6" xfId="21255"/>
    <cellStyle name="Normal 69 3 2 6 2" xfId="21256"/>
    <cellStyle name="Normal 69 3 2 7" xfId="21257"/>
    <cellStyle name="Normal 69 3 2 8" xfId="21258"/>
    <cellStyle name="Normal 69 3 3" xfId="821"/>
    <cellStyle name="Normal 69 3 3 2" xfId="3119"/>
    <cellStyle name="Normal 69 3 3 2 2" xfId="21259"/>
    <cellStyle name="Normal 69 3 3 3" xfId="21260"/>
    <cellStyle name="Normal 69 3 3 3 2" xfId="21261"/>
    <cellStyle name="Normal 69 3 3 4" xfId="21262"/>
    <cellStyle name="Normal 69 3 3 4 2" xfId="21263"/>
    <cellStyle name="Normal 69 3 3 5" xfId="21264"/>
    <cellStyle name="Normal 69 3 3 6" xfId="21265"/>
    <cellStyle name="Normal 69 3 4" xfId="1979"/>
    <cellStyle name="Normal 69 3 4 2" xfId="3377"/>
    <cellStyle name="Normal 69 3 4 2 2" xfId="21266"/>
    <cellStyle name="Normal 69 3 4 3" xfId="21267"/>
    <cellStyle name="Normal 69 3 4 4" xfId="21268"/>
    <cellStyle name="Normal 69 3 5" xfId="2867"/>
    <cellStyle name="Normal 69 3 5 2" xfId="21269"/>
    <cellStyle name="Normal 69 3 6" xfId="21270"/>
    <cellStyle name="Normal 69 3 6 2" xfId="21271"/>
    <cellStyle name="Normal 69 3 7" xfId="21272"/>
    <cellStyle name="Normal 69 3 7 2" xfId="21273"/>
    <cellStyle name="Normal 69 3 8" xfId="21274"/>
    <cellStyle name="Normal 69 3 9" xfId="21275"/>
    <cellStyle name="Normal 69 4" xfId="433"/>
    <cellStyle name="Normal 69 4 2" xfId="488"/>
    <cellStyle name="Normal 69 4 2 2" xfId="2282"/>
    <cellStyle name="Normal 69 4 2 2 2" xfId="21276"/>
    <cellStyle name="Normal 69 4 2 2 2 2" xfId="21277"/>
    <cellStyle name="Normal 69 4 2 2 3" xfId="21278"/>
    <cellStyle name="Normal 69 4 2 2 3 2" xfId="21279"/>
    <cellStyle name="Normal 69 4 2 2 4" xfId="21280"/>
    <cellStyle name="Normal 69 4 2 2 4 2" xfId="21281"/>
    <cellStyle name="Normal 69 4 2 2 5" xfId="21282"/>
    <cellStyle name="Normal 69 4 2 2 6" xfId="21283"/>
    <cellStyle name="Normal 69 4 2 3" xfId="2931"/>
    <cellStyle name="Normal 69 4 2 3 2" xfId="21284"/>
    <cellStyle name="Normal 69 4 2 4" xfId="21285"/>
    <cellStyle name="Normal 69 4 2 4 2" xfId="21286"/>
    <cellStyle name="Normal 69 4 2 5" xfId="21287"/>
    <cellStyle name="Normal 69 4 2 5 2" xfId="21288"/>
    <cellStyle name="Normal 69 4 2 6" xfId="21289"/>
    <cellStyle name="Normal 69 4 2 6 2" xfId="21290"/>
    <cellStyle name="Normal 69 4 2 7" xfId="21291"/>
    <cellStyle name="Normal 69 4 2 8" xfId="21292"/>
    <cellStyle name="Normal 69 4 3" xfId="1383"/>
    <cellStyle name="Normal 69 4 3 2" xfId="21293"/>
    <cellStyle name="Normal 69 4 3 2 2" xfId="21294"/>
    <cellStyle name="Normal 69 4 3 3" xfId="21295"/>
    <cellStyle name="Normal 69 4 3 3 2" xfId="21296"/>
    <cellStyle name="Normal 69 4 3 4" xfId="21297"/>
    <cellStyle name="Normal 69 4 3 4 2" xfId="21298"/>
    <cellStyle name="Normal 69 4 3 5" xfId="21299"/>
    <cellStyle name="Normal 69 4 3 6" xfId="21300"/>
    <cellStyle name="Normal 69 4 4" xfId="2877"/>
    <cellStyle name="Normal 69 4 4 2" xfId="21301"/>
    <cellStyle name="Normal 69 4 5" xfId="21302"/>
    <cellStyle name="Normal 69 4 5 2" xfId="21303"/>
    <cellStyle name="Normal 69 4 6" xfId="21304"/>
    <cellStyle name="Normal 69 4 6 2" xfId="21305"/>
    <cellStyle name="Normal 69 4 7" xfId="21306"/>
    <cellStyle name="Normal 69 4 7 2" xfId="21307"/>
    <cellStyle name="Normal 69 4 8" xfId="21308"/>
    <cellStyle name="Normal 69 4 9" xfId="21309"/>
    <cellStyle name="Normal 69 5" xfId="458"/>
    <cellStyle name="Normal 69 5 2" xfId="2107"/>
    <cellStyle name="Normal 69 5 2 2" xfId="21310"/>
    <cellStyle name="Normal 69 5 2 2 2" xfId="21311"/>
    <cellStyle name="Normal 69 5 2 3" xfId="21312"/>
    <cellStyle name="Normal 69 5 2 3 2" xfId="21313"/>
    <cellStyle name="Normal 69 5 2 4" xfId="21314"/>
    <cellStyle name="Normal 69 5 2 4 2" xfId="21315"/>
    <cellStyle name="Normal 69 5 2 5" xfId="21316"/>
    <cellStyle name="Normal 69 5 2 6" xfId="21317"/>
    <cellStyle name="Normal 69 5 3" xfId="2901"/>
    <cellStyle name="Normal 69 5 3 2" xfId="21318"/>
    <cellStyle name="Normal 69 5 4" xfId="21319"/>
    <cellStyle name="Normal 69 5 4 2" xfId="21320"/>
    <cellStyle name="Normal 69 5 5" xfId="21321"/>
    <cellStyle name="Normal 69 5 5 2" xfId="21322"/>
    <cellStyle name="Normal 69 5 6" xfId="21323"/>
    <cellStyle name="Normal 69 5 6 2" xfId="21324"/>
    <cellStyle name="Normal 69 5 7" xfId="21325"/>
    <cellStyle name="Normal 69 5 8" xfId="21326"/>
    <cellStyle name="Normal 69 6" xfId="448"/>
    <cellStyle name="Normal 69 6 2" xfId="2891"/>
    <cellStyle name="Normal 69 6 2 2" xfId="21327"/>
    <cellStyle name="Normal 69 6 2 2 2" xfId="21328"/>
    <cellStyle name="Normal 69 6 2 3" xfId="21329"/>
    <cellStyle name="Normal 69 6 2 3 2" xfId="21330"/>
    <cellStyle name="Normal 69 6 2 4" xfId="21331"/>
    <cellStyle name="Normal 69 6 2 4 2" xfId="21332"/>
    <cellStyle name="Normal 69 6 2 5" xfId="21333"/>
    <cellStyle name="Normal 69 6 2 6" xfId="21334"/>
    <cellStyle name="Normal 69 6 3" xfId="21335"/>
    <cellStyle name="Normal 69 6 3 2" xfId="21336"/>
    <cellStyle name="Normal 69 6 4" xfId="21337"/>
    <cellStyle name="Normal 69 6 4 2" xfId="21338"/>
    <cellStyle name="Normal 69 6 5" xfId="21339"/>
    <cellStyle name="Normal 69 6 5 2" xfId="21340"/>
    <cellStyle name="Normal 69 6 6" xfId="21341"/>
    <cellStyle name="Normal 69 6 7" xfId="21342"/>
    <cellStyle name="Normal 69 7" xfId="652"/>
    <cellStyle name="Normal 69 7 2" xfId="2984"/>
    <cellStyle name="Normal 69 7 2 2" xfId="21343"/>
    <cellStyle name="Normal 69 7 3" xfId="21344"/>
    <cellStyle name="Normal 69 7 3 2" xfId="21345"/>
    <cellStyle name="Normal 69 7 4" xfId="21346"/>
    <cellStyle name="Normal 69 7 4 2" xfId="21347"/>
    <cellStyle name="Normal 69 7 5" xfId="21348"/>
    <cellStyle name="Normal 69 7 6" xfId="21349"/>
    <cellStyle name="Normal 69 8" xfId="1193"/>
    <cellStyle name="Normal 69 8 2" xfId="3378"/>
    <cellStyle name="Normal 69 8 2 2" xfId="21350"/>
    <cellStyle name="Normal 69 8 3" xfId="21351"/>
    <cellStyle name="Normal 69 8 4" xfId="21352"/>
    <cellStyle name="Normal 69 9" xfId="2845"/>
    <cellStyle name="Normal 69 9 2" xfId="21353"/>
    <cellStyle name="Normal 7" xfId="70"/>
    <cellStyle name="Normal 7 2" xfId="353"/>
    <cellStyle name="Normal 7 2 2" xfId="21354"/>
    <cellStyle name="Normal 7 3" xfId="654"/>
    <cellStyle name="Normal 7 3 10" xfId="21355"/>
    <cellStyle name="Normal 7 3 10 2" xfId="21356"/>
    <cellStyle name="Normal 7 3 11" xfId="21357"/>
    <cellStyle name="Normal 7 3 12" xfId="21358"/>
    <cellStyle name="Normal 7 3 2" xfId="822"/>
    <cellStyle name="Normal 7 3 2 2" xfId="2647"/>
    <cellStyle name="Normal 7 3 2 2 2" xfId="3379"/>
    <cellStyle name="Normal 7 3 2 2 2 2" xfId="21359"/>
    <cellStyle name="Normal 7 3 2 2 2 2 2" xfId="21360"/>
    <cellStyle name="Normal 7 3 2 2 2 3" xfId="21361"/>
    <cellStyle name="Normal 7 3 2 2 2 3 2" xfId="21362"/>
    <cellStyle name="Normal 7 3 2 2 2 4" xfId="21363"/>
    <cellStyle name="Normal 7 3 2 2 3" xfId="21364"/>
    <cellStyle name="Normal 7 3 2 2 3 2" xfId="21365"/>
    <cellStyle name="Normal 7 3 2 2 4" xfId="21366"/>
    <cellStyle name="Normal 7 3 2 2 4 2" xfId="21367"/>
    <cellStyle name="Normal 7 3 2 2 5" xfId="21368"/>
    <cellStyle name="Normal 7 3 2 2 5 2" xfId="21369"/>
    <cellStyle name="Normal 7 3 2 2 6" xfId="21370"/>
    <cellStyle name="Normal 7 3 2 3" xfId="1980"/>
    <cellStyle name="Normal 7 3 2 3 2" xfId="21371"/>
    <cellStyle name="Normal 7 3 2 3 2 2" xfId="21372"/>
    <cellStyle name="Normal 7 3 2 3 3" xfId="21373"/>
    <cellStyle name="Normal 7 3 2 3 3 2" xfId="21374"/>
    <cellStyle name="Normal 7 3 2 3 4" xfId="21375"/>
    <cellStyle name="Normal 7 3 2 4" xfId="3120"/>
    <cellStyle name="Normal 7 3 2 4 2" xfId="21376"/>
    <cellStyle name="Normal 7 3 2 5" xfId="21377"/>
    <cellStyle name="Normal 7 3 2 5 2" xfId="21378"/>
    <cellStyle name="Normal 7 3 2 6" xfId="21379"/>
    <cellStyle name="Normal 7 3 2 6 2" xfId="21380"/>
    <cellStyle name="Normal 7 3 2 7" xfId="21381"/>
    <cellStyle name="Normal 7 3 2 7 2" xfId="21382"/>
    <cellStyle name="Normal 7 3 2 8" xfId="21383"/>
    <cellStyle name="Normal 7 3 2 9" xfId="21384"/>
    <cellStyle name="Normal 7 3 3" xfId="1384"/>
    <cellStyle name="Normal 7 3 3 2" xfId="2283"/>
    <cellStyle name="Normal 7 3 3 2 2" xfId="21385"/>
    <cellStyle name="Normal 7 3 3 2 2 2" xfId="21386"/>
    <cellStyle name="Normal 7 3 3 2 2 2 2" xfId="21387"/>
    <cellStyle name="Normal 7 3 3 2 2 3" xfId="21388"/>
    <cellStyle name="Normal 7 3 3 2 2 3 2" xfId="21389"/>
    <cellStyle name="Normal 7 3 3 2 2 4" xfId="21390"/>
    <cellStyle name="Normal 7 3 3 2 3" xfId="21391"/>
    <cellStyle name="Normal 7 3 3 2 3 2" xfId="21392"/>
    <cellStyle name="Normal 7 3 3 2 4" xfId="21393"/>
    <cellStyle name="Normal 7 3 3 2 4 2" xfId="21394"/>
    <cellStyle name="Normal 7 3 3 2 5" xfId="21395"/>
    <cellStyle name="Normal 7 3 3 2 5 2" xfId="21396"/>
    <cellStyle name="Normal 7 3 3 2 6" xfId="21397"/>
    <cellStyle name="Normal 7 3 3 3" xfId="21398"/>
    <cellStyle name="Normal 7 3 3 3 2" xfId="21399"/>
    <cellStyle name="Normal 7 3 3 3 2 2" xfId="21400"/>
    <cellStyle name="Normal 7 3 3 3 3" xfId="21401"/>
    <cellStyle name="Normal 7 3 3 3 3 2" xfId="21402"/>
    <cellStyle name="Normal 7 3 3 3 4" xfId="21403"/>
    <cellStyle name="Normal 7 3 3 4" xfId="21404"/>
    <cellStyle name="Normal 7 3 3 4 2" xfId="21405"/>
    <cellStyle name="Normal 7 3 3 5" xfId="21406"/>
    <cellStyle name="Normal 7 3 3 5 2" xfId="21407"/>
    <cellStyle name="Normal 7 3 3 6" xfId="21408"/>
    <cellStyle name="Normal 7 3 3 6 2" xfId="21409"/>
    <cellStyle name="Normal 7 3 3 7" xfId="21410"/>
    <cellStyle name="Normal 7 3 4" xfId="2108"/>
    <cellStyle name="Normal 7 3 4 2" xfId="21411"/>
    <cellStyle name="Normal 7 3 4 2 2" xfId="21412"/>
    <cellStyle name="Normal 7 3 4 2 2 2" xfId="21413"/>
    <cellStyle name="Normal 7 3 4 2 3" xfId="21414"/>
    <cellStyle name="Normal 7 3 4 2 3 2" xfId="21415"/>
    <cellStyle name="Normal 7 3 4 2 4" xfId="21416"/>
    <cellStyle name="Normal 7 3 4 3" xfId="21417"/>
    <cellStyle name="Normal 7 3 4 3 2" xfId="21418"/>
    <cellStyle name="Normal 7 3 4 4" xfId="21419"/>
    <cellStyle name="Normal 7 3 4 4 2" xfId="21420"/>
    <cellStyle name="Normal 7 3 4 5" xfId="21421"/>
    <cellStyle name="Normal 7 3 4 5 2" xfId="21422"/>
    <cellStyle name="Normal 7 3 4 6" xfId="21423"/>
    <cellStyle name="Normal 7 3 5" xfId="1194"/>
    <cellStyle name="Normal 7 3 5 2" xfId="21424"/>
    <cellStyle name="Normal 7 3 5 2 2" xfId="21425"/>
    <cellStyle name="Normal 7 3 5 2 2 2" xfId="21426"/>
    <cellStyle name="Normal 7 3 5 2 3" xfId="21427"/>
    <cellStyle name="Normal 7 3 5 2 3 2" xfId="21428"/>
    <cellStyle name="Normal 7 3 5 2 4" xfId="21429"/>
    <cellStyle name="Normal 7 3 5 3" xfId="21430"/>
    <cellStyle name="Normal 7 3 5 3 2" xfId="21431"/>
    <cellStyle name="Normal 7 3 5 4" xfId="21432"/>
    <cellStyle name="Normal 7 3 5 4 2" xfId="21433"/>
    <cellStyle name="Normal 7 3 5 5" xfId="21434"/>
    <cellStyle name="Normal 7 3 6" xfId="2985"/>
    <cellStyle name="Normal 7 3 6 2" xfId="21435"/>
    <cellStyle name="Normal 7 3 6 2 2" xfId="21436"/>
    <cellStyle name="Normal 7 3 6 3" xfId="21437"/>
    <cellStyle name="Normal 7 3 6 3 2" xfId="21438"/>
    <cellStyle name="Normal 7 3 6 4" xfId="21439"/>
    <cellStyle name="Normal 7 3 7" xfId="21440"/>
    <cellStyle name="Normal 7 3 7 2" xfId="21441"/>
    <cellStyle name="Normal 7 3 8" xfId="21442"/>
    <cellStyle name="Normal 7 3 8 2" xfId="21443"/>
    <cellStyle name="Normal 7 3 9" xfId="21444"/>
    <cellStyle name="Normal 7 3 9 2" xfId="21445"/>
    <cellStyle name="Normal 7 4" xfId="1311"/>
    <cellStyle name="Normal 70" xfId="354"/>
    <cellStyle name="Normal 70 10" xfId="21446"/>
    <cellStyle name="Normal 70 10 2" xfId="21447"/>
    <cellStyle name="Normal 70 11" xfId="21448"/>
    <cellStyle name="Normal 70 11 2" xfId="21449"/>
    <cellStyle name="Normal 70 12" xfId="21450"/>
    <cellStyle name="Normal 70 13" xfId="21451"/>
    <cellStyle name="Normal 70 2" xfId="414"/>
    <cellStyle name="Normal 70 2 2" xfId="469"/>
    <cellStyle name="Normal 70 2 2 2" xfId="2912"/>
    <cellStyle name="Normal 70 2 2 2 2" xfId="21452"/>
    <cellStyle name="Normal 70 2 2 2 3" xfId="21453"/>
    <cellStyle name="Normal 70 2 2 3" xfId="21454"/>
    <cellStyle name="Normal 70 2 2 4" xfId="21455"/>
    <cellStyle name="Normal 70 2 3" xfId="656"/>
    <cellStyle name="Normal 70 2 3 2" xfId="21456"/>
    <cellStyle name="Normal 70 2 4" xfId="2858"/>
    <cellStyle name="Normal 70 2 4 2" xfId="21457"/>
    <cellStyle name="Normal 70 2 4 3" xfId="21458"/>
    <cellStyle name="Normal 70 2 5" xfId="21459"/>
    <cellStyle name="Normal 70 2 6" xfId="21460"/>
    <cellStyle name="Normal 70 3" xfId="424"/>
    <cellStyle name="Normal 70 3 2" xfId="479"/>
    <cellStyle name="Normal 70 3 2 2" xfId="2648"/>
    <cellStyle name="Normal 70 3 2 2 2" xfId="21461"/>
    <cellStyle name="Normal 70 3 2 2 2 2" xfId="21462"/>
    <cellStyle name="Normal 70 3 2 2 3" xfId="21463"/>
    <cellStyle name="Normal 70 3 2 2 3 2" xfId="21464"/>
    <cellStyle name="Normal 70 3 2 2 4" xfId="21465"/>
    <cellStyle name="Normal 70 3 2 2 4 2" xfId="21466"/>
    <cellStyle name="Normal 70 3 2 2 5" xfId="21467"/>
    <cellStyle name="Normal 70 3 2 2 6" xfId="21468"/>
    <cellStyle name="Normal 70 3 2 3" xfId="2922"/>
    <cellStyle name="Normal 70 3 2 3 2" xfId="21469"/>
    <cellStyle name="Normal 70 3 2 4" xfId="21470"/>
    <cellStyle name="Normal 70 3 2 4 2" xfId="21471"/>
    <cellStyle name="Normal 70 3 2 5" xfId="21472"/>
    <cellStyle name="Normal 70 3 2 5 2" xfId="21473"/>
    <cellStyle name="Normal 70 3 2 6" xfId="21474"/>
    <cellStyle name="Normal 70 3 2 6 2" xfId="21475"/>
    <cellStyle name="Normal 70 3 2 7" xfId="21476"/>
    <cellStyle name="Normal 70 3 2 8" xfId="21477"/>
    <cellStyle name="Normal 70 3 3" xfId="823"/>
    <cellStyle name="Normal 70 3 3 2" xfId="3121"/>
    <cellStyle name="Normal 70 3 3 2 2" xfId="21478"/>
    <cellStyle name="Normal 70 3 3 3" xfId="21479"/>
    <cellStyle name="Normal 70 3 3 3 2" xfId="21480"/>
    <cellStyle name="Normal 70 3 3 4" xfId="21481"/>
    <cellStyle name="Normal 70 3 3 4 2" xfId="21482"/>
    <cellStyle name="Normal 70 3 3 5" xfId="21483"/>
    <cellStyle name="Normal 70 3 3 6" xfId="21484"/>
    <cellStyle name="Normal 70 3 4" xfId="1981"/>
    <cellStyle name="Normal 70 3 4 2" xfId="3380"/>
    <cellStyle name="Normal 70 3 4 2 2" xfId="21485"/>
    <cellStyle name="Normal 70 3 4 3" xfId="21486"/>
    <cellStyle name="Normal 70 3 4 4" xfId="21487"/>
    <cellStyle name="Normal 70 3 5" xfId="2868"/>
    <cellStyle name="Normal 70 3 5 2" xfId="21488"/>
    <cellStyle name="Normal 70 3 6" xfId="21489"/>
    <cellStyle name="Normal 70 3 6 2" xfId="21490"/>
    <cellStyle name="Normal 70 3 7" xfId="21491"/>
    <cellStyle name="Normal 70 3 7 2" xfId="21492"/>
    <cellStyle name="Normal 70 3 8" xfId="21493"/>
    <cellStyle name="Normal 70 3 9" xfId="21494"/>
    <cellStyle name="Normal 70 4" xfId="434"/>
    <cellStyle name="Normal 70 4 2" xfId="489"/>
    <cellStyle name="Normal 70 4 2 2" xfId="2284"/>
    <cellStyle name="Normal 70 4 2 2 2" xfId="21495"/>
    <cellStyle name="Normal 70 4 2 2 2 2" xfId="21496"/>
    <cellStyle name="Normal 70 4 2 2 3" xfId="21497"/>
    <cellStyle name="Normal 70 4 2 2 3 2" xfId="21498"/>
    <cellStyle name="Normal 70 4 2 2 4" xfId="21499"/>
    <cellStyle name="Normal 70 4 2 2 4 2" xfId="21500"/>
    <cellStyle name="Normal 70 4 2 2 5" xfId="21501"/>
    <cellStyle name="Normal 70 4 2 2 6" xfId="21502"/>
    <cellStyle name="Normal 70 4 2 3" xfId="2932"/>
    <cellStyle name="Normal 70 4 2 3 2" xfId="21503"/>
    <cellStyle name="Normal 70 4 2 4" xfId="21504"/>
    <cellStyle name="Normal 70 4 2 4 2" xfId="21505"/>
    <cellStyle name="Normal 70 4 2 5" xfId="21506"/>
    <cellStyle name="Normal 70 4 2 5 2" xfId="21507"/>
    <cellStyle name="Normal 70 4 2 6" xfId="21508"/>
    <cellStyle name="Normal 70 4 2 6 2" xfId="21509"/>
    <cellStyle name="Normal 70 4 2 7" xfId="21510"/>
    <cellStyle name="Normal 70 4 2 8" xfId="21511"/>
    <cellStyle name="Normal 70 4 3" xfId="1385"/>
    <cellStyle name="Normal 70 4 3 2" xfId="21512"/>
    <cellStyle name="Normal 70 4 3 2 2" xfId="21513"/>
    <cellStyle name="Normal 70 4 3 3" xfId="21514"/>
    <cellStyle name="Normal 70 4 3 3 2" xfId="21515"/>
    <cellStyle name="Normal 70 4 3 4" xfId="21516"/>
    <cellStyle name="Normal 70 4 3 4 2" xfId="21517"/>
    <cellStyle name="Normal 70 4 3 5" xfId="21518"/>
    <cellStyle name="Normal 70 4 3 6" xfId="21519"/>
    <cellStyle name="Normal 70 4 4" xfId="2878"/>
    <cellStyle name="Normal 70 4 4 2" xfId="21520"/>
    <cellStyle name="Normal 70 4 5" xfId="21521"/>
    <cellStyle name="Normal 70 4 5 2" xfId="21522"/>
    <cellStyle name="Normal 70 4 6" xfId="21523"/>
    <cellStyle name="Normal 70 4 6 2" xfId="21524"/>
    <cellStyle name="Normal 70 4 7" xfId="21525"/>
    <cellStyle name="Normal 70 4 7 2" xfId="21526"/>
    <cellStyle name="Normal 70 4 8" xfId="21527"/>
    <cellStyle name="Normal 70 4 9" xfId="21528"/>
    <cellStyle name="Normal 70 5" xfId="459"/>
    <cellStyle name="Normal 70 5 2" xfId="2109"/>
    <cellStyle name="Normal 70 5 2 2" xfId="21529"/>
    <cellStyle name="Normal 70 5 2 2 2" xfId="21530"/>
    <cellStyle name="Normal 70 5 2 3" xfId="21531"/>
    <cellStyle name="Normal 70 5 2 3 2" xfId="21532"/>
    <cellStyle name="Normal 70 5 2 4" xfId="21533"/>
    <cellStyle name="Normal 70 5 2 4 2" xfId="21534"/>
    <cellStyle name="Normal 70 5 2 5" xfId="21535"/>
    <cellStyle name="Normal 70 5 2 6" xfId="21536"/>
    <cellStyle name="Normal 70 5 3" xfId="2902"/>
    <cellStyle name="Normal 70 5 3 2" xfId="21537"/>
    <cellStyle name="Normal 70 5 4" xfId="21538"/>
    <cellStyle name="Normal 70 5 4 2" xfId="21539"/>
    <cellStyle name="Normal 70 5 5" xfId="21540"/>
    <cellStyle name="Normal 70 5 5 2" xfId="21541"/>
    <cellStyle name="Normal 70 5 6" xfId="21542"/>
    <cellStyle name="Normal 70 5 6 2" xfId="21543"/>
    <cellStyle name="Normal 70 5 7" xfId="21544"/>
    <cellStyle name="Normal 70 5 8" xfId="21545"/>
    <cellStyle name="Normal 70 6" xfId="449"/>
    <cellStyle name="Normal 70 6 2" xfId="2892"/>
    <cellStyle name="Normal 70 6 2 2" xfId="21546"/>
    <cellStyle name="Normal 70 6 2 2 2" xfId="21547"/>
    <cellStyle name="Normal 70 6 2 3" xfId="21548"/>
    <cellStyle name="Normal 70 6 2 3 2" xfId="21549"/>
    <cellStyle name="Normal 70 6 2 4" xfId="21550"/>
    <cellStyle name="Normal 70 6 2 4 2" xfId="21551"/>
    <cellStyle name="Normal 70 6 2 5" xfId="21552"/>
    <cellStyle name="Normal 70 6 2 6" xfId="21553"/>
    <cellStyle name="Normal 70 6 3" xfId="21554"/>
    <cellStyle name="Normal 70 6 3 2" xfId="21555"/>
    <cellStyle name="Normal 70 6 4" xfId="21556"/>
    <cellStyle name="Normal 70 6 4 2" xfId="21557"/>
    <cellStyle name="Normal 70 6 5" xfId="21558"/>
    <cellStyle name="Normal 70 6 5 2" xfId="21559"/>
    <cellStyle name="Normal 70 6 6" xfId="21560"/>
    <cellStyle name="Normal 70 6 7" xfId="21561"/>
    <cellStyle name="Normal 70 7" xfId="655"/>
    <cellStyle name="Normal 70 7 2" xfId="2986"/>
    <cellStyle name="Normal 70 7 2 2" xfId="21562"/>
    <cellStyle name="Normal 70 7 3" xfId="21563"/>
    <cellStyle name="Normal 70 7 3 2" xfId="21564"/>
    <cellStyle name="Normal 70 7 4" xfId="21565"/>
    <cellStyle name="Normal 70 7 4 2" xfId="21566"/>
    <cellStyle name="Normal 70 7 5" xfId="21567"/>
    <cellStyle name="Normal 70 7 6" xfId="21568"/>
    <cellStyle name="Normal 70 8" xfId="1195"/>
    <cellStyle name="Normal 70 8 2" xfId="3381"/>
    <cellStyle name="Normal 70 8 2 2" xfId="21569"/>
    <cellStyle name="Normal 70 8 3" xfId="21570"/>
    <cellStyle name="Normal 70 8 4" xfId="21571"/>
    <cellStyle name="Normal 70 9" xfId="2846"/>
    <cellStyle name="Normal 70 9 2" xfId="21572"/>
    <cellStyle name="Normal 71" xfId="355"/>
    <cellStyle name="Normal 71 2" xfId="657"/>
    <cellStyle name="Normal 71 2 2" xfId="21573"/>
    <cellStyle name="Normal 72" xfId="356"/>
    <cellStyle name="Normal 72 2" xfId="658"/>
    <cellStyle name="Normal 72 2 2" xfId="21574"/>
    <cellStyle name="Normal 73" xfId="357"/>
    <cellStyle name="Normal 73 2" xfId="659"/>
    <cellStyle name="Normal 73 2 2" xfId="21575"/>
    <cellStyle name="Normal 74" xfId="358"/>
    <cellStyle name="Normal 74 2" xfId="660"/>
    <cellStyle name="Normal 74 2 2" xfId="21576"/>
    <cellStyle name="Normal 75" xfId="359"/>
    <cellStyle name="Normal 75 2" xfId="661"/>
    <cellStyle name="Normal 75 2 2" xfId="21577"/>
    <cellStyle name="Normal 76" xfId="360"/>
    <cellStyle name="Normal 76 2" xfId="662"/>
    <cellStyle name="Normal 76 2 2" xfId="21578"/>
    <cellStyle name="Normal 77" xfId="361"/>
    <cellStyle name="Normal 77 2" xfId="663"/>
    <cellStyle name="Normal 77 2 2" xfId="21579"/>
    <cellStyle name="Normal 78" xfId="362"/>
    <cellStyle name="Normal 78 2" xfId="664"/>
    <cellStyle name="Normal 78 2 2" xfId="21580"/>
    <cellStyle name="Normal 79" xfId="363"/>
    <cellStyle name="Normal 79 2" xfId="665"/>
    <cellStyle name="Normal 79 2 2" xfId="21581"/>
    <cellStyle name="Normal 8" xfId="128"/>
    <cellStyle name="Normal 8 2" xfId="364"/>
    <cellStyle name="Normal 8 2 10" xfId="21582"/>
    <cellStyle name="Normal 8 2 2" xfId="1983"/>
    <cellStyle name="Normal 8 2 2 2" xfId="2650"/>
    <cellStyle name="Normal 8 2 2 2 2" xfId="21583"/>
    <cellStyle name="Normal 8 2 2 2 2 2" xfId="21584"/>
    <cellStyle name="Normal 8 2 2 2 2 2 2" xfId="21585"/>
    <cellStyle name="Normal 8 2 2 2 2 3" xfId="21586"/>
    <cellStyle name="Normal 8 2 2 2 2 3 2" xfId="21587"/>
    <cellStyle name="Normal 8 2 2 2 2 4" xfId="21588"/>
    <cellStyle name="Normal 8 2 2 2 3" xfId="21589"/>
    <cellStyle name="Normal 8 2 2 2 3 2" xfId="21590"/>
    <cellStyle name="Normal 8 2 2 2 4" xfId="21591"/>
    <cellStyle name="Normal 8 2 2 2 4 2" xfId="21592"/>
    <cellStyle name="Normal 8 2 2 2 5" xfId="21593"/>
    <cellStyle name="Normal 8 2 2 2 5 2" xfId="21594"/>
    <cellStyle name="Normal 8 2 2 2 6" xfId="21595"/>
    <cellStyle name="Normal 8 2 2 3" xfId="21596"/>
    <cellStyle name="Normal 8 2 2 3 2" xfId="21597"/>
    <cellStyle name="Normal 8 2 2 3 2 2" xfId="21598"/>
    <cellStyle name="Normal 8 2 2 3 2 2 2" xfId="21599"/>
    <cellStyle name="Normal 8 2 2 3 2 3" xfId="21600"/>
    <cellStyle name="Normal 8 2 2 3 2 3 2" xfId="21601"/>
    <cellStyle name="Normal 8 2 2 3 2 4" xfId="21602"/>
    <cellStyle name="Normal 8 2 2 3 3" xfId="21603"/>
    <cellStyle name="Normal 8 2 2 3 3 2" xfId="21604"/>
    <cellStyle name="Normal 8 2 2 3 4" xfId="21605"/>
    <cellStyle name="Normal 8 2 2 3 4 2" xfId="21606"/>
    <cellStyle name="Normal 8 2 2 3 5" xfId="21607"/>
    <cellStyle name="Normal 8 2 2 4" xfId="21608"/>
    <cellStyle name="Normal 8 2 2 4 2" xfId="21609"/>
    <cellStyle name="Normal 8 2 2 4 2 2" xfId="21610"/>
    <cellStyle name="Normal 8 2 2 4 3" xfId="21611"/>
    <cellStyle name="Normal 8 2 2 4 3 2" xfId="21612"/>
    <cellStyle name="Normal 8 2 2 4 4" xfId="21613"/>
    <cellStyle name="Normal 8 2 2 5" xfId="21614"/>
    <cellStyle name="Normal 8 2 2 5 2" xfId="21615"/>
    <cellStyle name="Normal 8 2 2 6" xfId="21616"/>
    <cellStyle name="Normal 8 2 2 6 2" xfId="21617"/>
    <cellStyle name="Normal 8 2 2 7" xfId="21618"/>
    <cellStyle name="Normal 8 2 2 7 2" xfId="21619"/>
    <cellStyle name="Normal 8 2 2 8" xfId="21620"/>
    <cellStyle name="Normal 8 2 3" xfId="2649"/>
    <cellStyle name="Normal 8 2 3 2" xfId="21621"/>
    <cellStyle name="Normal 8 2 3 2 2" xfId="21622"/>
    <cellStyle name="Normal 8 2 3 2 2 2" xfId="21623"/>
    <cellStyle name="Normal 8 2 3 2 3" xfId="21624"/>
    <cellStyle name="Normal 8 2 3 2 3 2" xfId="21625"/>
    <cellStyle name="Normal 8 2 3 2 4" xfId="21626"/>
    <cellStyle name="Normal 8 2 3 3" xfId="21627"/>
    <cellStyle name="Normal 8 2 3 3 2" xfId="21628"/>
    <cellStyle name="Normal 8 2 3 4" xfId="21629"/>
    <cellStyle name="Normal 8 2 3 4 2" xfId="21630"/>
    <cellStyle name="Normal 8 2 3 5" xfId="21631"/>
    <cellStyle name="Normal 8 2 3 5 2" xfId="21632"/>
    <cellStyle name="Normal 8 2 3 6" xfId="21633"/>
    <cellStyle name="Normal 8 2 4" xfId="1982"/>
    <cellStyle name="Normal 8 2 4 2" xfId="21634"/>
    <cellStyle name="Normal 8 2 4 2 2" xfId="21635"/>
    <cellStyle name="Normal 8 2 4 2 2 2" xfId="21636"/>
    <cellStyle name="Normal 8 2 4 2 3" xfId="21637"/>
    <cellStyle name="Normal 8 2 4 2 3 2" xfId="21638"/>
    <cellStyle name="Normal 8 2 4 2 4" xfId="21639"/>
    <cellStyle name="Normal 8 2 4 3" xfId="21640"/>
    <cellStyle name="Normal 8 2 4 3 2" xfId="21641"/>
    <cellStyle name="Normal 8 2 4 4" xfId="21642"/>
    <cellStyle name="Normal 8 2 4 4 2" xfId="21643"/>
    <cellStyle name="Normal 8 2 4 5" xfId="21644"/>
    <cellStyle name="Normal 8 2 5" xfId="21645"/>
    <cellStyle name="Normal 8 2 5 2" xfId="21646"/>
    <cellStyle name="Normal 8 2 5 2 2" xfId="21647"/>
    <cellStyle name="Normal 8 2 5 3" xfId="21648"/>
    <cellStyle name="Normal 8 2 5 3 2" xfId="21649"/>
    <cellStyle name="Normal 8 2 5 4" xfId="21650"/>
    <cellStyle name="Normal 8 2 6" xfId="21651"/>
    <cellStyle name="Normal 8 2 6 2" xfId="21652"/>
    <cellStyle name="Normal 8 2 7" xfId="21653"/>
    <cellStyle name="Normal 8 2 7 2" xfId="21654"/>
    <cellStyle name="Normal 8 2 8" xfId="21655"/>
    <cellStyle name="Normal 8 2 8 2" xfId="21656"/>
    <cellStyle name="Normal 8 2 9" xfId="21657"/>
    <cellStyle name="Normal 8 2 9 2" xfId="21658"/>
    <cellStyle name="Normal 8 3" xfId="1984"/>
    <cellStyle name="Normal 8 3 2" xfId="2651"/>
    <cellStyle name="Normal 8 3 2 2" xfId="21659"/>
    <cellStyle name="Normal 8 3 2 2 2" xfId="21660"/>
    <cellStyle name="Normal 8 3 2 2 2 2" xfId="21661"/>
    <cellStyle name="Normal 8 3 2 2 3" xfId="21662"/>
    <cellStyle name="Normal 8 3 2 2 3 2" xfId="21663"/>
    <cellStyle name="Normal 8 3 2 2 4" xfId="21664"/>
    <cellStyle name="Normal 8 3 2 3" xfId="21665"/>
    <cellStyle name="Normal 8 3 2 3 2" xfId="21666"/>
    <cellStyle name="Normal 8 3 2 4" xfId="21667"/>
    <cellStyle name="Normal 8 3 2 4 2" xfId="21668"/>
    <cellStyle name="Normal 8 3 2 5" xfId="21669"/>
    <cellStyle name="Normal 8 3 2 5 2" xfId="21670"/>
    <cellStyle name="Normal 8 3 2 6" xfId="21671"/>
    <cellStyle name="Normal 8 3 3" xfId="21672"/>
    <cellStyle name="Normal 8 3 3 2" xfId="21673"/>
    <cellStyle name="Normal 8 3 3 2 2" xfId="21674"/>
    <cellStyle name="Normal 8 3 3 2 2 2" xfId="21675"/>
    <cellStyle name="Normal 8 3 3 2 3" xfId="21676"/>
    <cellStyle name="Normal 8 3 3 2 3 2" xfId="21677"/>
    <cellStyle name="Normal 8 3 3 2 4" xfId="21678"/>
    <cellStyle name="Normal 8 3 3 3" xfId="21679"/>
    <cellStyle name="Normal 8 3 3 3 2" xfId="21680"/>
    <cellStyle name="Normal 8 3 3 4" xfId="21681"/>
    <cellStyle name="Normal 8 3 3 4 2" xfId="21682"/>
    <cellStyle name="Normal 8 3 3 5" xfId="21683"/>
    <cellStyle name="Normal 8 3 4" xfId="21684"/>
    <cellStyle name="Normal 8 3 4 2" xfId="21685"/>
    <cellStyle name="Normal 8 3 4 2 2" xfId="21686"/>
    <cellStyle name="Normal 8 3 4 3" xfId="21687"/>
    <cellStyle name="Normal 8 3 4 3 2" xfId="21688"/>
    <cellStyle name="Normal 8 3 4 4" xfId="21689"/>
    <cellStyle name="Normal 8 3 5" xfId="21690"/>
    <cellStyle name="Normal 8 3 5 2" xfId="21691"/>
    <cellStyle name="Normal 8 3 6" xfId="21692"/>
    <cellStyle name="Normal 8 3 6 2" xfId="21693"/>
    <cellStyle name="Normal 8 3 7" xfId="21694"/>
    <cellStyle name="Normal 8 3 7 2" xfId="21695"/>
    <cellStyle name="Normal 8 3 8" xfId="21696"/>
    <cellStyle name="Normal 8 4" xfId="1985"/>
    <cellStyle name="Normal 8 4 2" xfId="2652"/>
    <cellStyle name="Normal 8 4 2 2" xfId="21697"/>
    <cellStyle name="Normal 8 4 2 2 2" xfId="21698"/>
    <cellStyle name="Normal 8 4 2 2 2 2" xfId="21699"/>
    <cellStyle name="Normal 8 4 2 2 3" xfId="21700"/>
    <cellStyle name="Normal 8 4 2 2 3 2" xfId="21701"/>
    <cellStyle name="Normal 8 4 2 2 4" xfId="21702"/>
    <cellStyle name="Normal 8 4 2 3" xfId="21703"/>
    <cellStyle name="Normal 8 4 2 3 2" xfId="21704"/>
    <cellStyle name="Normal 8 4 2 4" xfId="21705"/>
    <cellStyle name="Normal 8 4 2 4 2" xfId="21706"/>
    <cellStyle name="Normal 8 4 2 5" xfId="21707"/>
    <cellStyle name="Normal 8 4 2 5 2" xfId="21708"/>
    <cellStyle name="Normal 8 4 2 6" xfId="21709"/>
    <cellStyle name="Normal 8 4 3" xfId="21710"/>
    <cellStyle name="Normal 8 4 3 2" xfId="21711"/>
    <cellStyle name="Normal 8 4 3 2 2" xfId="21712"/>
    <cellStyle name="Normal 8 4 3 2 2 2" xfId="21713"/>
    <cellStyle name="Normal 8 4 3 2 3" xfId="21714"/>
    <cellStyle name="Normal 8 4 3 2 3 2" xfId="21715"/>
    <cellStyle name="Normal 8 4 3 2 4" xfId="21716"/>
    <cellStyle name="Normal 8 4 3 3" xfId="21717"/>
    <cellStyle name="Normal 8 4 3 3 2" xfId="21718"/>
    <cellStyle name="Normal 8 4 3 4" xfId="21719"/>
    <cellStyle name="Normal 8 4 3 4 2" xfId="21720"/>
    <cellStyle name="Normal 8 4 3 5" xfId="21721"/>
    <cellStyle name="Normal 8 4 4" xfId="21722"/>
    <cellStyle name="Normal 8 4 4 2" xfId="21723"/>
    <cellStyle name="Normal 8 4 4 2 2" xfId="21724"/>
    <cellStyle name="Normal 8 4 4 3" xfId="21725"/>
    <cellStyle name="Normal 8 4 4 3 2" xfId="21726"/>
    <cellStyle name="Normal 8 4 4 4" xfId="21727"/>
    <cellStyle name="Normal 8 4 5" xfId="21728"/>
    <cellStyle name="Normal 8 4 5 2" xfId="21729"/>
    <cellStyle name="Normal 8 4 6" xfId="21730"/>
    <cellStyle name="Normal 8 4 6 2" xfId="21731"/>
    <cellStyle name="Normal 8 4 7" xfId="21732"/>
    <cellStyle name="Normal 8 4 7 2" xfId="21733"/>
    <cellStyle name="Normal 8 4 8" xfId="21734"/>
    <cellStyle name="Normal 80" xfId="365"/>
    <cellStyle name="Normal 80 2" xfId="666"/>
    <cellStyle name="Normal 80 2 2" xfId="21735"/>
    <cellStyle name="Normal 81" xfId="366"/>
    <cellStyle name="Normal 81 2" xfId="667"/>
    <cellStyle name="Normal 81 2 2" xfId="21736"/>
    <cellStyle name="Normal 82" xfId="367"/>
    <cellStyle name="Normal 82 2" xfId="668"/>
    <cellStyle name="Normal 82 2 2" xfId="21737"/>
    <cellStyle name="Normal 83" xfId="368"/>
    <cellStyle name="Normal 83 2" xfId="669"/>
    <cellStyle name="Normal 83 2 2" xfId="21738"/>
    <cellStyle name="Normal 84" xfId="369"/>
    <cellStyle name="Normal 84 2" xfId="670"/>
    <cellStyle name="Normal 84 2 2" xfId="21739"/>
    <cellStyle name="Normal 85" xfId="370"/>
    <cellStyle name="Normal 85 2" xfId="671"/>
    <cellStyle name="Normal 85 2 2" xfId="21740"/>
    <cellStyle name="Normal 86" xfId="371"/>
    <cellStyle name="Normal 86 2" xfId="672"/>
    <cellStyle name="Normal 86 2 2" xfId="21741"/>
    <cellStyle name="Normal 87" xfId="372"/>
    <cellStyle name="Normal 87 2" xfId="673"/>
    <cellStyle name="Normal 87 2 2" xfId="21742"/>
    <cellStyle name="Normal 88" xfId="373"/>
    <cellStyle name="Normal 88 2" xfId="674"/>
    <cellStyle name="Normal 88 2 2" xfId="21743"/>
    <cellStyle name="Normal 89" xfId="374"/>
    <cellStyle name="Normal 89 10" xfId="21744"/>
    <cellStyle name="Normal 89 10 2" xfId="21745"/>
    <cellStyle name="Normal 89 11" xfId="21746"/>
    <cellStyle name="Normal 89 12" xfId="21747"/>
    <cellStyle name="Normal 89 2" xfId="415"/>
    <cellStyle name="Normal 89 2 2" xfId="470"/>
    <cellStyle name="Normal 89 2 2 2" xfId="2653"/>
    <cellStyle name="Normal 89 2 2 2 2" xfId="21748"/>
    <cellStyle name="Normal 89 2 2 2 2 2" xfId="21749"/>
    <cellStyle name="Normal 89 2 2 2 3" xfId="21750"/>
    <cellStyle name="Normal 89 2 2 2 3 2" xfId="21751"/>
    <cellStyle name="Normal 89 2 2 2 4" xfId="21752"/>
    <cellStyle name="Normal 89 2 2 2 4 2" xfId="21753"/>
    <cellStyle name="Normal 89 2 2 2 5" xfId="21754"/>
    <cellStyle name="Normal 89 2 2 2 6" xfId="21755"/>
    <cellStyle name="Normal 89 2 2 3" xfId="2913"/>
    <cellStyle name="Normal 89 2 2 3 2" xfId="21756"/>
    <cellStyle name="Normal 89 2 2 4" xfId="21757"/>
    <cellStyle name="Normal 89 2 2 4 2" xfId="21758"/>
    <cellStyle name="Normal 89 2 2 5" xfId="21759"/>
    <cellStyle name="Normal 89 2 2 5 2" xfId="21760"/>
    <cellStyle name="Normal 89 2 2 6" xfId="21761"/>
    <cellStyle name="Normal 89 2 2 6 2" xfId="21762"/>
    <cellStyle name="Normal 89 2 2 7" xfId="21763"/>
    <cellStyle name="Normal 89 2 2 8" xfId="21764"/>
    <cellStyle name="Normal 89 2 3" xfId="824"/>
    <cellStyle name="Normal 89 2 3 2" xfId="3122"/>
    <cellStyle name="Normal 89 2 3 2 2" xfId="21765"/>
    <cellStyle name="Normal 89 2 3 3" xfId="21766"/>
    <cellStyle name="Normal 89 2 3 3 2" xfId="21767"/>
    <cellStyle name="Normal 89 2 3 4" xfId="21768"/>
    <cellStyle name="Normal 89 2 3 4 2" xfId="21769"/>
    <cellStyle name="Normal 89 2 3 5" xfId="21770"/>
    <cellStyle name="Normal 89 2 3 6" xfId="21771"/>
    <cellStyle name="Normal 89 2 4" xfId="1986"/>
    <cellStyle name="Normal 89 2 4 2" xfId="3382"/>
    <cellStyle name="Normal 89 2 4 2 2" xfId="21772"/>
    <cellStyle name="Normal 89 2 4 3" xfId="21773"/>
    <cellStyle name="Normal 89 2 4 4" xfId="21774"/>
    <cellStyle name="Normal 89 2 5" xfId="2859"/>
    <cellStyle name="Normal 89 2 5 2" xfId="21775"/>
    <cellStyle name="Normal 89 2 6" xfId="21776"/>
    <cellStyle name="Normal 89 2 6 2" xfId="21777"/>
    <cellStyle name="Normal 89 2 7" xfId="21778"/>
    <cellStyle name="Normal 89 2 7 2" xfId="21779"/>
    <cellStyle name="Normal 89 2 8" xfId="21780"/>
    <cellStyle name="Normal 89 2 9" xfId="21781"/>
    <cellStyle name="Normal 89 3" xfId="425"/>
    <cellStyle name="Normal 89 3 2" xfId="480"/>
    <cellStyle name="Normal 89 3 2 2" xfId="2285"/>
    <cellStyle name="Normal 89 3 2 2 2" xfId="21782"/>
    <cellStyle name="Normal 89 3 2 2 2 2" xfId="21783"/>
    <cellStyle name="Normal 89 3 2 2 3" xfId="21784"/>
    <cellStyle name="Normal 89 3 2 2 3 2" xfId="21785"/>
    <cellStyle name="Normal 89 3 2 2 4" xfId="21786"/>
    <cellStyle name="Normal 89 3 2 2 4 2" xfId="21787"/>
    <cellStyle name="Normal 89 3 2 2 5" xfId="21788"/>
    <cellStyle name="Normal 89 3 2 2 6" xfId="21789"/>
    <cellStyle name="Normal 89 3 2 3" xfId="2923"/>
    <cellStyle name="Normal 89 3 2 3 2" xfId="21790"/>
    <cellStyle name="Normal 89 3 2 4" xfId="21791"/>
    <cellStyle name="Normal 89 3 2 4 2" xfId="21792"/>
    <cellStyle name="Normal 89 3 2 5" xfId="21793"/>
    <cellStyle name="Normal 89 3 2 5 2" xfId="21794"/>
    <cellStyle name="Normal 89 3 2 6" xfId="21795"/>
    <cellStyle name="Normal 89 3 2 6 2" xfId="21796"/>
    <cellStyle name="Normal 89 3 2 7" xfId="21797"/>
    <cellStyle name="Normal 89 3 2 8" xfId="21798"/>
    <cellStyle name="Normal 89 3 3" xfId="1386"/>
    <cellStyle name="Normal 89 3 3 2" xfId="21799"/>
    <cellStyle name="Normal 89 3 3 2 2" xfId="21800"/>
    <cellStyle name="Normal 89 3 3 3" xfId="21801"/>
    <cellStyle name="Normal 89 3 3 3 2" xfId="21802"/>
    <cellStyle name="Normal 89 3 3 4" xfId="21803"/>
    <cellStyle name="Normal 89 3 3 4 2" xfId="21804"/>
    <cellStyle name="Normal 89 3 3 5" xfId="21805"/>
    <cellStyle name="Normal 89 3 3 6" xfId="21806"/>
    <cellStyle name="Normal 89 3 4" xfId="2869"/>
    <cellStyle name="Normal 89 3 4 2" xfId="21807"/>
    <cellStyle name="Normal 89 3 5" xfId="21808"/>
    <cellStyle name="Normal 89 3 5 2" xfId="21809"/>
    <cellStyle name="Normal 89 3 6" xfId="21810"/>
    <cellStyle name="Normal 89 3 6 2" xfId="21811"/>
    <cellStyle name="Normal 89 3 7" xfId="21812"/>
    <cellStyle name="Normal 89 3 7 2" xfId="21813"/>
    <cellStyle name="Normal 89 3 8" xfId="21814"/>
    <cellStyle name="Normal 89 3 9" xfId="21815"/>
    <cellStyle name="Normal 89 4" xfId="435"/>
    <cellStyle name="Normal 89 4 2" xfId="490"/>
    <cellStyle name="Normal 89 4 2 2" xfId="2933"/>
    <cellStyle name="Normal 89 4 2 2 2" xfId="21816"/>
    <cellStyle name="Normal 89 4 2 2 2 2" xfId="21817"/>
    <cellStyle name="Normal 89 4 2 2 3" xfId="21818"/>
    <cellStyle name="Normal 89 4 2 2 4" xfId="21819"/>
    <cellStyle name="Normal 89 4 2 3" xfId="21820"/>
    <cellStyle name="Normal 89 4 2 3 2" xfId="21821"/>
    <cellStyle name="Normal 89 4 2 4" xfId="21822"/>
    <cellStyle name="Normal 89 4 2 4 2" xfId="21823"/>
    <cellStyle name="Normal 89 4 2 5" xfId="21824"/>
    <cellStyle name="Normal 89 4 2 6" xfId="21825"/>
    <cellStyle name="Normal 89 4 3" xfId="2110"/>
    <cellStyle name="Normal 89 4 3 2" xfId="21826"/>
    <cellStyle name="Normal 89 4 3 2 2" xfId="21827"/>
    <cellStyle name="Normal 89 4 3 3" xfId="21828"/>
    <cellStyle name="Normal 89 4 3 4" xfId="21829"/>
    <cellStyle name="Normal 89 4 4" xfId="2879"/>
    <cellStyle name="Normal 89 4 4 2" xfId="21830"/>
    <cellStyle name="Normal 89 4 5" xfId="21831"/>
    <cellStyle name="Normal 89 4 5 2" xfId="21832"/>
    <cellStyle name="Normal 89 4 6" xfId="21833"/>
    <cellStyle name="Normal 89 4 6 2" xfId="21834"/>
    <cellStyle name="Normal 89 4 7" xfId="21835"/>
    <cellStyle name="Normal 89 4 8" xfId="21836"/>
    <cellStyle name="Normal 89 5" xfId="460"/>
    <cellStyle name="Normal 89 5 2" xfId="2903"/>
    <cellStyle name="Normal 89 5 2 2" xfId="21837"/>
    <cellStyle name="Normal 89 5 2 2 2" xfId="21838"/>
    <cellStyle name="Normal 89 5 2 3" xfId="21839"/>
    <cellStyle name="Normal 89 5 2 3 2" xfId="21840"/>
    <cellStyle name="Normal 89 5 2 4" xfId="21841"/>
    <cellStyle name="Normal 89 5 2 4 2" xfId="21842"/>
    <cellStyle name="Normal 89 5 2 5" xfId="21843"/>
    <cellStyle name="Normal 89 5 2 6" xfId="21844"/>
    <cellStyle name="Normal 89 5 3" xfId="21845"/>
    <cellStyle name="Normal 89 5 3 2" xfId="21846"/>
    <cellStyle name="Normal 89 5 4" xfId="21847"/>
    <cellStyle name="Normal 89 5 4 2" xfId="21848"/>
    <cellStyle name="Normal 89 5 5" xfId="21849"/>
    <cellStyle name="Normal 89 5 5 2" xfId="21850"/>
    <cellStyle name="Normal 89 5 6" xfId="21851"/>
    <cellStyle name="Normal 89 5 7" xfId="21852"/>
    <cellStyle name="Normal 89 6" xfId="450"/>
    <cellStyle name="Normal 89 6 2" xfId="2893"/>
    <cellStyle name="Normal 89 6 2 2" xfId="21853"/>
    <cellStyle name="Normal 89 6 2 2 2" xfId="21854"/>
    <cellStyle name="Normal 89 6 2 3" xfId="21855"/>
    <cellStyle name="Normal 89 6 2 4" xfId="21856"/>
    <cellStyle name="Normal 89 6 3" xfId="21857"/>
    <cellStyle name="Normal 89 6 3 2" xfId="21858"/>
    <cellStyle name="Normal 89 6 4" xfId="21859"/>
    <cellStyle name="Normal 89 6 4 2" xfId="21860"/>
    <cellStyle name="Normal 89 6 5" xfId="21861"/>
    <cellStyle name="Normal 89 6 6" xfId="21862"/>
    <cellStyle name="Normal 89 7" xfId="675"/>
    <cellStyle name="Normal 89 7 2" xfId="2987"/>
    <cellStyle name="Normal 89 7 2 2" xfId="21863"/>
    <cellStyle name="Normal 89 7 3" xfId="21864"/>
    <cellStyle name="Normal 89 7 4" xfId="21865"/>
    <cellStyle name="Normal 89 8" xfId="1197"/>
    <cellStyle name="Normal 89 8 2" xfId="3383"/>
    <cellStyle name="Normal 89 8 2 2" xfId="21866"/>
    <cellStyle name="Normal 89 8 3" xfId="21867"/>
    <cellStyle name="Normal 89 8 4" xfId="21868"/>
    <cellStyle name="Normal 89 9" xfId="2847"/>
    <cellStyle name="Normal 89 9 2" xfId="21869"/>
    <cellStyle name="Normal 9" xfId="204"/>
    <cellStyle name="Normal 9 2" xfId="375"/>
    <cellStyle name="Normal 9 2 2" xfId="1310"/>
    <cellStyle name="Normal 9 2 3" xfId="21870"/>
    <cellStyle name="Normal 9 3" xfId="1987"/>
    <cellStyle name="Normal 90" xfId="376"/>
    <cellStyle name="Normal 90 2" xfId="676"/>
    <cellStyle name="Normal 90 2 2" xfId="21871"/>
    <cellStyle name="Normal 91" xfId="377"/>
    <cellStyle name="Normal 91 2" xfId="677"/>
    <cellStyle name="Normal 91 2 2" xfId="21872"/>
    <cellStyle name="Normal 92" xfId="378"/>
    <cellStyle name="Normal 92 2" xfId="678"/>
    <cellStyle name="Normal 92 2 2" xfId="21873"/>
    <cellStyle name="Normal 93" xfId="379"/>
    <cellStyle name="Normal 93 2" xfId="679"/>
    <cellStyle name="Normal 93 2 2" xfId="21874"/>
    <cellStyle name="Normal 94" xfId="436"/>
    <cellStyle name="Normal 94 2" xfId="491"/>
    <cellStyle name="Normal 94 2 2" xfId="2934"/>
    <cellStyle name="Normal 94 2 2 2" xfId="21875"/>
    <cellStyle name="Normal 94 2 2 3" xfId="21876"/>
    <cellStyle name="Normal 94 2 3" xfId="21877"/>
    <cellStyle name="Normal 94 2 4" xfId="21878"/>
    <cellStyle name="Normal 94 3" xfId="680"/>
    <cellStyle name="Normal 94 3 2" xfId="21879"/>
    <cellStyle name="Normal 94 4" xfId="2880"/>
    <cellStyle name="Normal 94 4 2" xfId="21880"/>
    <cellStyle name="Normal 94 4 3" xfId="21881"/>
    <cellStyle name="Normal 94 5" xfId="21882"/>
    <cellStyle name="Normal 94 6" xfId="21883"/>
    <cellStyle name="Normal 95" xfId="495"/>
    <cellStyle name="Normal 95 2" xfId="681"/>
    <cellStyle name="Normal 95 2 2" xfId="21884"/>
    <cellStyle name="Normal 95 3" xfId="2938"/>
    <cellStyle name="Normal 95 3 2" xfId="21885"/>
    <cellStyle name="Normal 95 3 3" xfId="21886"/>
    <cellStyle name="Normal 95 4" xfId="21887"/>
    <cellStyle name="Normal 95 5" xfId="21888"/>
    <cellStyle name="Normal 96" xfId="682"/>
    <cellStyle name="Normal 96 2" xfId="919"/>
    <cellStyle name="Normal 96 3" xfId="21889"/>
    <cellStyle name="Normal 96 3 2" xfId="21890"/>
    <cellStyle name="Normal 97" xfId="683"/>
    <cellStyle name="Normal 97 2" xfId="21891"/>
    <cellStyle name="Normal 98" xfId="684"/>
    <cellStyle name="Normal 98 2" xfId="21892"/>
    <cellStyle name="Normal 99" xfId="685"/>
    <cellStyle name="Normal 99 2" xfId="21893"/>
    <cellStyle name="Normal_Attachment GG (2)" xfId="917"/>
    <cellStyle name="Normal_Attachment O &amp; GG Final 11_11_09" xfId="71"/>
    <cellStyle name="Normal_Schedule O Info for Mike" xfId="916"/>
    <cellStyle name="Normal_Sheet1" xfId="915"/>
    <cellStyle name="Normal_Sheet3" xfId="914"/>
    <cellStyle name="Note 10" xfId="1328"/>
    <cellStyle name="Note 10 2" xfId="1506"/>
    <cellStyle name="Note 10 2 2" xfId="2405"/>
    <cellStyle name="Note 10 2 2 2" xfId="21894"/>
    <cellStyle name="Note 10 2 2 2 2" xfId="21895"/>
    <cellStyle name="Note 10 2 2 2 2 2" xfId="21896"/>
    <cellStyle name="Note 10 2 2 2 3" xfId="21897"/>
    <cellStyle name="Note 10 2 2 2 3 2" xfId="21898"/>
    <cellStyle name="Note 10 2 2 2 4" xfId="21899"/>
    <cellStyle name="Note 10 2 2 3" xfId="21900"/>
    <cellStyle name="Note 10 2 2 3 2" xfId="21901"/>
    <cellStyle name="Note 10 2 2 4" xfId="21902"/>
    <cellStyle name="Note 10 2 2 4 2" xfId="21903"/>
    <cellStyle name="Note 10 2 2 5" xfId="21904"/>
    <cellStyle name="Note 10 2 2 5 2" xfId="21905"/>
    <cellStyle name="Note 10 2 2 6" xfId="21906"/>
    <cellStyle name="Note 10 2 3" xfId="21907"/>
    <cellStyle name="Note 10 2 3 2" xfId="21908"/>
    <cellStyle name="Note 10 2 3 2 2" xfId="21909"/>
    <cellStyle name="Note 10 2 3 3" xfId="21910"/>
    <cellStyle name="Note 10 2 3 3 2" xfId="21911"/>
    <cellStyle name="Note 10 2 3 4" xfId="21912"/>
    <cellStyle name="Note 10 2 4" xfId="21913"/>
    <cellStyle name="Note 10 2 4 2" xfId="21914"/>
    <cellStyle name="Note 10 2 5" xfId="21915"/>
    <cellStyle name="Note 10 2 5 2" xfId="21916"/>
    <cellStyle name="Note 10 2 6" xfId="21917"/>
    <cellStyle name="Note 10 2 6 2" xfId="21918"/>
    <cellStyle name="Note 10 2 7" xfId="21919"/>
    <cellStyle name="Note 10 3" xfId="2230"/>
    <cellStyle name="Note 10 3 2" xfId="21920"/>
    <cellStyle name="Note 10 3 2 2" xfId="21921"/>
    <cellStyle name="Note 10 3 2 2 2" xfId="21922"/>
    <cellStyle name="Note 10 3 2 3" xfId="21923"/>
    <cellStyle name="Note 10 3 2 3 2" xfId="21924"/>
    <cellStyle name="Note 10 3 2 4" xfId="21925"/>
    <cellStyle name="Note 10 3 3" xfId="21926"/>
    <cellStyle name="Note 10 3 3 2" xfId="21927"/>
    <cellStyle name="Note 10 3 4" xfId="21928"/>
    <cellStyle name="Note 10 3 4 2" xfId="21929"/>
    <cellStyle name="Note 10 3 5" xfId="21930"/>
    <cellStyle name="Note 10 3 5 2" xfId="21931"/>
    <cellStyle name="Note 10 3 6" xfId="21932"/>
    <cellStyle name="Note 10 4" xfId="21933"/>
    <cellStyle name="Note 10 4 2" xfId="21934"/>
    <cellStyle name="Note 10 4 2 2" xfId="21935"/>
    <cellStyle name="Note 10 4 3" xfId="21936"/>
    <cellStyle name="Note 10 4 3 2" xfId="21937"/>
    <cellStyle name="Note 10 4 4" xfId="21938"/>
    <cellStyle name="Note 10 5" xfId="21939"/>
    <cellStyle name="Note 10 5 2" xfId="21940"/>
    <cellStyle name="Note 10 6" xfId="21941"/>
    <cellStyle name="Note 10 6 2" xfId="21942"/>
    <cellStyle name="Note 10 7" xfId="21943"/>
    <cellStyle name="Note 10 7 2" xfId="21944"/>
    <cellStyle name="Note 10 8" xfId="21945"/>
    <cellStyle name="Note 10 8 2" xfId="21946"/>
    <cellStyle name="Note 10 9" xfId="21947"/>
    <cellStyle name="Note 11" xfId="2060"/>
    <cellStyle name="Note 11 2" xfId="2678"/>
    <cellStyle name="Note 11 2 2" xfId="21948"/>
    <cellStyle name="Note 11 2 2 2" xfId="21949"/>
    <cellStyle name="Note 11 2 2 2 2" xfId="21950"/>
    <cellStyle name="Note 11 2 2 3" xfId="21951"/>
    <cellStyle name="Note 11 2 2 3 2" xfId="21952"/>
    <cellStyle name="Note 11 2 2 4" xfId="21953"/>
    <cellStyle name="Note 11 2 3" xfId="21954"/>
    <cellStyle name="Note 11 2 3 2" xfId="21955"/>
    <cellStyle name="Note 11 2 4" xfId="21956"/>
    <cellStyle name="Note 11 2 4 2" xfId="21957"/>
    <cellStyle name="Note 11 2 5" xfId="21958"/>
    <cellStyle name="Note 11 2 5 2" xfId="21959"/>
    <cellStyle name="Note 11 2 6" xfId="21960"/>
    <cellStyle name="Note 11 3" xfId="21961"/>
    <cellStyle name="Note 11 3 2" xfId="21962"/>
    <cellStyle name="Note 11 3 2 2" xfId="21963"/>
    <cellStyle name="Note 11 3 3" xfId="21964"/>
    <cellStyle name="Note 11 3 3 2" xfId="21965"/>
    <cellStyle name="Note 11 3 4" xfId="21966"/>
    <cellStyle name="Note 11 4" xfId="21967"/>
    <cellStyle name="Note 11 4 2" xfId="21968"/>
    <cellStyle name="Note 11 5" xfId="21969"/>
    <cellStyle name="Note 11 5 2" xfId="21970"/>
    <cellStyle name="Note 11 6" xfId="21971"/>
    <cellStyle name="Note 11 6 2" xfId="21972"/>
    <cellStyle name="Note 11 7" xfId="21973"/>
    <cellStyle name="Note 12" xfId="21974"/>
    <cellStyle name="Note 12 2" xfId="21975"/>
    <cellStyle name="Note 12 2 2" xfId="21976"/>
    <cellStyle name="Note 12 2 2 2" xfId="21977"/>
    <cellStyle name="Note 12 2 3" xfId="21978"/>
    <cellStyle name="Note 12 2 3 2" xfId="21979"/>
    <cellStyle name="Note 12 2 4" xfId="21980"/>
    <cellStyle name="Note 12 3" xfId="21981"/>
    <cellStyle name="Note 12 3 2" xfId="21982"/>
    <cellStyle name="Note 12 4" xfId="21983"/>
    <cellStyle name="Note 12 4 2" xfId="21984"/>
    <cellStyle name="Note 12 5" xfId="21985"/>
    <cellStyle name="Note 12 5 2" xfId="21986"/>
    <cellStyle name="Note 12 6" xfId="21987"/>
    <cellStyle name="Note 13" xfId="21988"/>
    <cellStyle name="Note 13 2" xfId="21989"/>
    <cellStyle name="Note 14" xfId="21990"/>
    <cellStyle name="Note 14 2" xfId="21991"/>
    <cellStyle name="Note 15" xfId="21992"/>
    <cellStyle name="Note 15 2" xfId="21993"/>
    <cellStyle name="Note 2" xfId="217"/>
    <cellStyle name="Note 2 2" xfId="380"/>
    <cellStyle name="Note 2 2 2" xfId="1212"/>
    <cellStyle name="Note 2 2 3" xfId="2747"/>
    <cellStyle name="Note 2 2 4" xfId="2717"/>
    <cellStyle name="Note 2 2 5" xfId="2766"/>
    <cellStyle name="Note 2 2 6" xfId="2700"/>
    <cellStyle name="Note 2 3" xfId="1152"/>
    <cellStyle name="Note 2 4" xfId="2817"/>
    <cellStyle name="Note 2 5" xfId="2730"/>
    <cellStyle name="Note 2 6" xfId="2826"/>
    <cellStyle name="Note 2 7" xfId="1200"/>
    <cellStyle name="Note 3" xfId="381"/>
    <cellStyle name="Note 3 2" xfId="1151"/>
    <cellStyle name="Note 3 3" xfId="1168"/>
    <cellStyle name="Note 3 4" xfId="2779"/>
    <cellStyle name="Note 3 5" xfId="1199"/>
    <cellStyle name="Note 3 6" xfId="2738"/>
    <cellStyle name="Note 4" xfId="692"/>
    <cellStyle name="Note 4 10" xfId="21994"/>
    <cellStyle name="Note 4 10 2" xfId="21995"/>
    <cellStyle name="Note 4 11" xfId="21996"/>
    <cellStyle name="Note 4 12" xfId="21997"/>
    <cellStyle name="Note 4 2" xfId="827"/>
    <cellStyle name="Note 4 2 2" xfId="2654"/>
    <cellStyle name="Note 4 2 2 2" xfId="3384"/>
    <cellStyle name="Note 4 2 2 2 2" xfId="21998"/>
    <cellStyle name="Note 4 2 2 2 2 2" xfId="21999"/>
    <cellStyle name="Note 4 2 2 2 3" xfId="22000"/>
    <cellStyle name="Note 4 2 2 2 3 2" xfId="22001"/>
    <cellStyle name="Note 4 2 2 2 4" xfId="22002"/>
    <cellStyle name="Note 4 2 2 3" xfId="22003"/>
    <cellStyle name="Note 4 2 2 3 2" xfId="22004"/>
    <cellStyle name="Note 4 2 2 4" xfId="22005"/>
    <cellStyle name="Note 4 2 2 4 2" xfId="22006"/>
    <cellStyle name="Note 4 2 2 5" xfId="22007"/>
    <cellStyle name="Note 4 2 2 5 2" xfId="22008"/>
    <cellStyle name="Note 4 2 2 6" xfId="22009"/>
    <cellStyle name="Note 4 2 3" xfId="1988"/>
    <cellStyle name="Note 4 2 3 2" xfId="22010"/>
    <cellStyle name="Note 4 2 3 2 2" xfId="22011"/>
    <cellStyle name="Note 4 2 3 3" xfId="22012"/>
    <cellStyle name="Note 4 2 3 3 2" xfId="22013"/>
    <cellStyle name="Note 4 2 3 4" xfId="22014"/>
    <cellStyle name="Note 4 2 4" xfId="3125"/>
    <cellStyle name="Note 4 2 4 2" xfId="22015"/>
    <cellStyle name="Note 4 2 5" xfId="22016"/>
    <cellStyle name="Note 4 2 5 2" xfId="22017"/>
    <cellStyle name="Note 4 2 6" xfId="22018"/>
    <cellStyle name="Note 4 2 6 2" xfId="22019"/>
    <cellStyle name="Note 4 2 7" xfId="22020"/>
    <cellStyle name="Note 4 2 7 2" xfId="22021"/>
    <cellStyle name="Note 4 2 8" xfId="22022"/>
    <cellStyle name="Note 4 2 9" xfId="22023"/>
    <cellStyle name="Note 4 3" xfId="1401"/>
    <cellStyle name="Note 4 3 2" xfId="2300"/>
    <cellStyle name="Note 4 3 2 2" xfId="22024"/>
    <cellStyle name="Note 4 3 2 2 2" xfId="22025"/>
    <cellStyle name="Note 4 3 2 2 2 2" xfId="22026"/>
    <cellStyle name="Note 4 3 2 2 3" xfId="22027"/>
    <cellStyle name="Note 4 3 2 2 3 2" xfId="22028"/>
    <cellStyle name="Note 4 3 2 2 4" xfId="22029"/>
    <cellStyle name="Note 4 3 2 3" xfId="22030"/>
    <cellStyle name="Note 4 3 2 3 2" xfId="22031"/>
    <cellStyle name="Note 4 3 2 4" xfId="22032"/>
    <cellStyle name="Note 4 3 2 4 2" xfId="22033"/>
    <cellStyle name="Note 4 3 2 5" xfId="22034"/>
    <cellStyle name="Note 4 3 2 5 2" xfId="22035"/>
    <cellStyle name="Note 4 3 2 6" xfId="22036"/>
    <cellStyle name="Note 4 3 3" xfId="22037"/>
    <cellStyle name="Note 4 3 3 2" xfId="22038"/>
    <cellStyle name="Note 4 3 3 2 2" xfId="22039"/>
    <cellStyle name="Note 4 3 3 3" xfId="22040"/>
    <cellStyle name="Note 4 3 3 3 2" xfId="22041"/>
    <cellStyle name="Note 4 3 3 4" xfId="22042"/>
    <cellStyle name="Note 4 3 4" xfId="22043"/>
    <cellStyle name="Note 4 3 4 2" xfId="22044"/>
    <cellStyle name="Note 4 3 5" xfId="22045"/>
    <cellStyle name="Note 4 3 5 2" xfId="22046"/>
    <cellStyle name="Note 4 3 6" xfId="22047"/>
    <cellStyle name="Note 4 3 6 2" xfId="22048"/>
    <cellStyle name="Note 4 3 7" xfId="22049"/>
    <cellStyle name="Note 4 4" xfId="2125"/>
    <cellStyle name="Note 4 4 2" xfId="22050"/>
    <cellStyle name="Note 4 4 2 2" xfId="22051"/>
    <cellStyle name="Note 4 4 2 2 2" xfId="22052"/>
    <cellStyle name="Note 4 4 2 3" xfId="22053"/>
    <cellStyle name="Note 4 4 2 3 2" xfId="22054"/>
    <cellStyle name="Note 4 4 2 4" xfId="22055"/>
    <cellStyle name="Note 4 4 3" xfId="22056"/>
    <cellStyle name="Note 4 4 3 2" xfId="22057"/>
    <cellStyle name="Note 4 4 4" xfId="22058"/>
    <cellStyle name="Note 4 4 4 2" xfId="22059"/>
    <cellStyle name="Note 4 4 5" xfId="22060"/>
    <cellStyle name="Note 4 4 5 2" xfId="22061"/>
    <cellStyle name="Note 4 4 6" xfId="22062"/>
    <cellStyle name="Note 4 5" xfId="1219"/>
    <cellStyle name="Note 4 5 2" xfId="22063"/>
    <cellStyle name="Note 4 5 2 2" xfId="22064"/>
    <cellStyle name="Note 4 5 2 2 2" xfId="22065"/>
    <cellStyle name="Note 4 5 2 3" xfId="22066"/>
    <cellStyle name="Note 4 5 2 3 2" xfId="22067"/>
    <cellStyle name="Note 4 5 2 4" xfId="22068"/>
    <cellStyle name="Note 4 5 3" xfId="22069"/>
    <cellStyle name="Note 4 5 3 2" xfId="22070"/>
    <cellStyle name="Note 4 5 4" xfId="22071"/>
    <cellStyle name="Note 4 5 4 2" xfId="22072"/>
    <cellStyle name="Note 4 5 5" xfId="22073"/>
    <cellStyle name="Note 4 6" xfId="2990"/>
    <cellStyle name="Note 4 6 2" xfId="22074"/>
    <cellStyle name="Note 4 6 2 2" xfId="22075"/>
    <cellStyle name="Note 4 6 3" xfId="22076"/>
    <cellStyle name="Note 4 6 3 2" xfId="22077"/>
    <cellStyle name="Note 4 6 4" xfId="22078"/>
    <cellStyle name="Note 4 7" xfId="22079"/>
    <cellStyle name="Note 4 7 2" xfId="22080"/>
    <cellStyle name="Note 4 8" xfId="22081"/>
    <cellStyle name="Note 4 8 2" xfId="22082"/>
    <cellStyle name="Note 4 9" xfId="22083"/>
    <cellStyle name="Note 4 9 2" xfId="22084"/>
    <cellStyle name="Note 5" xfId="696"/>
    <cellStyle name="Note 5 10" xfId="22085"/>
    <cellStyle name="Note 5 10 2" xfId="22086"/>
    <cellStyle name="Note 5 11" xfId="22087"/>
    <cellStyle name="Note 5 12" xfId="22088"/>
    <cellStyle name="Note 5 2" xfId="831"/>
    <cellStyle name="Note 5 2 2" xfId="2655"/>
    <cellStyle name="Note 5 2 2 2" xfId="3385"/>
    <cellStyle name="Note 5 2 2 2 2" xfId="22089"/>
    <cellStyle name="Note 5 2 2 2 2 2" xfId="22090"/>
    <cellStyle name="Note 5 2 2 2 3" xfId="22091"/>
    <cellStyle name="Note 5 2 2 2 3 2" xfId="22092"/>
    <cellStyle name="Note 5 2 2 2 4" xfId="22093"/>
    <cellStyle name="Note 5 2 2 3" xfId="22094"/>
    <cellStyle name="Note 5 2 2 3 2" xfId="22095"/>
    <cellStyle name="Note 5 2 2 4" xfId="22096"/>
    <cellStyle name="Note 5 2 2 4 2" xfId="22097"/>
    <cellStyle name="Note 5 2 2 5" xfId="22098"/>
    <cellStyle name="Note 5 2 2 5 2" xfId="22099"/>
    <cellStyle name="Note 5 2 2 6" xfId="22100"/>
    <cellStyle name="Note 5 2 3" xfId="1989"/>
    <cellStyle name="Note 5 2 3 2" xfId="22101"/>
    <cellStyle name="Note 5 2 3 2 2" xfId="22102"/>
    <cellStyle name="Note 5 2 3 3" xfId="22103"/>
    <cellStyle name="Note 5 2 3 3 2" xfId="22104"/>
    <cellStyle name="Note 5 2 3 4" xfId="22105"/>
    <cellStyle name="Note 5 2 4" xfId="3129"/>
    <cellStyle name="Note 5 2 4 2" xfId="22106"/>
    <cellStyle name="Note 5 2 5" xfId="22107"/>
    <cellStyle name="Note 5 2 5 2" xfId="22108"/>
    <cellStyle name="Note 5 2 6" xfId="22109"/>
    <cellStyle name="Note 5 2 6 2" xfId="22110"/>
    <cellStyle name="Note 5 2 7" xfId="22111"/>
    <cellStyle name="Note 5 2 7 2" xfId="22112"/>
    <cellStyle name="Note 5 2 8" xfId="22113"/>
    <cellStyle name="Note 5 2 9" xfId="22114"/>
    <cellStyle name="Note 5 3" xfId="1405"/>
    <cellStyle name="Note 5 3 2" xfId="2304"/>
    <cellStyle name="Note 5 3 2 2" xfId="22115"/>
    <cellStyle name="Note 5 3 2 2 2" xfId="22116"/>
    <cellStyle name="Note 5 3 2 2 2 2" xfId="22117"/>
    <cellStyle name="Note 5 3 2 2 3" xfId="22118"/>
    <cellStyle name="Note 5 3 2 2 3 2" xfId="22119"/>
    <cellStyle name="Note 5 3 2 2 4" xfId="22120"/>
    <cellStyle name="Note 5 3 2 3" xfId="22121"/>
    <cellStyle name="Note 5 3 2 3 2" xfId="22122"/>
    <cellStyle name="Note 5 3 2 4" xfId="22123"/>
    <cellStyle name="Note 5 3 2 4 2" xfId="22124"/>
    <cellStyle name="Note 5 3 2 5" xfId="22125"/>
    <cellStyle name="Note 5 3 2 5 2" xfId="22126"/>
    <cellStyle name="Note 5 3 2 6" xfId="22127"/>
    <cellStyle name="Note 5 3 3" xfId="22128"/>
    <cellStyle name="Note 5 3 3 2" xfId="22129"/>
    <cellStyle name="Note 5 3 3 2 2" xfId="22130"/>
    <cellStyle name="Note 5 3 3 3" xfId="22131"/>
    <cellStyle name="Note 5 3 3 3 2" xfId="22132"/>
    <cellStyle name="Note 5 3 3 4" xfId="22133"/>
    <cellStyle name="Note 5 3 4" xfId="22134"/>
    <cellStyle name="Note 5 3 4 2" xfId="22135"/>
    <cellStyle name="Note 5 3 5" xfId="22136"/>
    <cellStyle name="Note 5 3 5 2" xfId="22137"/>
    <cellStyle name="Note 5 3 6" xfId="22138"/>
    <cellStyle name="Note 5 3 6 2" xfId="22139"/>
    <cellStyle name="Note 5 3 7" xfId="22140"/>
    <cellStyle name="Note 5 4" xfId="2129"/>
    <cellStyle name="Note 5 4 2" xfId="22141"/>
    <cellStyle name="Note 5 4 2 2" xfId="22142"/>
    <cellStyle name="Note 5 4 2 2 2" xfId="22143"/>
    <cellStyle name="Note 5 4 2 3" xfId="22144"/>
    <cellStyle name="Note 5 4 2 3 2" xfId="22145"/>
    <cellStyle name="Note 5 4 2 4" xfId="22146"/>
    <cellStyle name="Note 5 4 3" xfId="22147"/>
    <cellStyle name="Note 5 4 3 2" xfId="22148"/>
    <cellStyle name="Note 5 4 4" xfId="22149"/>
    <cellStyle name="Note 5 4 4 2" xfId="22150"/>
    <cellStyle name="Note 5 4 5" xfId="22151"/>
    <cellStyle name="Note 5 4 5 2" xfId="22152"/>
    <cellStyle name="Note 5 4 6" xfId="22153"/>
    <cellStyle name="Note 5 5" xfId="1223"/>
    <cellStyle name="Note 5 5 2" xfId="22154"/>
    <cellStyle name="Note 5 5 2 2" xfId="22155"/>
    <cellStyle name="Note 5 5 2 2 2" xfId="22156"/>
    <cellStyle name="Note 5 5 2 3" xfId="22157"/>
    <cellStyle name="Note 5 5 2 3 2" xfId="22158"/>
    <cellStyle name="Note 5 5 2 4" xfId="22159"/>
    <cellStyle name="Note 5 5 3" xfId="22160"/>
    <cellStyle name="Note 5 5 3 2" xfId="22161"/>
    <cellStyle name="Note 5 5 4" xfId="22162"/>
    <cellStyle name="Note 5 5 4 2" xfId="22163"/>
    <cellStyle name="Note 5 5 5" xfId="22164"/>
    <cellStyle name="Note 5 6" xfId="2994"/>
    <cellStyle name="Note 5 6 2" xfId="22165"/>
    <cellStyle name="Note 5 6 2 2" xfId="22166"/>
    <cellStyle name="Note 5 6 3" xfId="22167"/>
    <cellStyle name="Note 5 6 3 2" xfId="22168"/>
    <cellStyle name="Note 5 6 4" xfId="22169"/>
    <cellStyle name="Note 5 7" xfId="22170"/>
    <cellStyle name="Note 5 7 2" xfId="22171"/>
    <cellStyle name="Note 5 8" xfId="22172"/>
    <cellStyle name="Note 5 8 2" xfId="22173"/>
    <cellStyle name="Note 5 9" xfId="22174"/>
    <cellStyle name="Note 5 9 2" xfId="22175"/>
    <cellStyle name="Note 6" xfId="717"/>
    <cellStyle name="Note 6 10" xfId="22176"/>
    <cellStyle name="Note 6 10 2" xfId="22177"/>
    <cellStyle name="Note 6 11" xfId="22178"/>
    <cellStyle name="Note 6 12" xfId="22179"/>
    <cellStyle name="Note 6 2" xfId="852"/>
    <cellStyle name="Note 6 2 2" xfId="2656"/>
    <cellStyle name="Note 6 2 2 2" xfId="3386"/>
    <cellStyle name="Note 6 2 2 2 2" xfId="22180"/>
    <cellStyle name="Note 6 2 2 2 2 2" xfId="22181"/>
    <cellStyle name="Note 6 2 2 2 3" xfId="22182"/>
    <cellStyle name="Note 6 2 2 2 3 2" xfId="22183"/>
    <cellStyle name="Note 6 2 2 2 4" xfId="22184"/>
    <cellStyle name="Note 6 2 2 3" xfId="22185"/>
    <cellStyle name="Note 6 2 2 3 2" xfId="22186"/>
    <cellStyle name="Note 6 2 2 4" xfId="22187"/>
    <cellStyle name="Note 6 2 2 4 2" xfId="22188"/>
    <cellStyle name="Note 6 2 2 5" xfId="22189"/>
    <cellStyle name="Note 6 2 2 5 2" xfId="22190"/>
    <cellStyle name="Note 6 2 2 6" xfId="22191"/>
    <cellStyle name="Note 6 2 3" xfId="1990"/>
    <cellStyle name="Note 6 2 3 2" xfId="22192"/>
    <cellStyle name="Note 6 2 3 2 2" xfId="22193"/>
    <cellStyle name="Note 6 2 3 3" xfId="22194"/>
    <cellStyle name="Note 6 2 3 3 2" xfId="22195"/>
    <cellStyle name="Note 6 2 3 4" xfId="22196"/>
    <cellStyle name="Note 6 2 4" xfId="3150"/>
    <cellStyle name="Note 6 2 4 2" xfId="22197"/>
    <cellStyle name="Note 6 2 5" xfId="22198"/>
    <cellStyle name="Note 6 2 5 2" xfId="22199"/>
    <cellStyle name="Note 6 2 6" xfId="22200"/>
    <cellStyle name="Note 6 2 6 2" xfId="22201"/>
    <cellStyle name="Note 6 2 7" xfId="22202"/>
    <cellStyle name="Note 6 2 7 2" xfId="22203"/>
    <cellStyle name="Note 6 2 8" xfId="22204"/>
    <cellStyle name="Note 6 2 9" xfId="22205"/>
    <cellStyle name="Note 6 3" xfId="1426"/>
    <cellStyle name="Note 6 3 2" xfId="2325"/>
    <cellStyle name="Note 6 3 2 2" xfId="22206"/>
    <cellStyle name="Note 6 3 2 2 2" xfId="22207"/>
    <cellStyle name="Note 6 3 2 2 2 2" xfId="22208"/>
    <cellStyle name="Note 6 3 2 2 3" xfId="22209"/>
    <cellStyle name="Note 6 3 2 2 3 2" xfId="22210"/>
    <cellStyle name="Note 6 3 2 2 4" xfId="22211"/>
    <cellStyle name="Note 6 3 2 3" xfId="22212"/>
    <cellStyle name="Note 6 3 2 3 2" xfId="22213"/>
    <cellStyle name="Note 6 3 2 4" xfId="22214"/>
    <cellStyle name="Note 6 3 2 4 2" xfId="22215"/>
    <cellStyle name="Note 6 3 2 5" xfId="22216"/>
    <cellStyle name="Note 6 3 2 5 2" xfId="22217"/>
    <cellStyle name="Note 6 3 2 6" xfId="22218"/>
    <cellStyle name="Note 6 3 3" xfId="22219"/>
    <cellStyle name="Note 6 3 3 2" xfId="22220"/>
    <cellStyle name="Note 6 3 3 2 2" xfId="22221"/>
    <cellStyle name="Note 6 3 3 3" xfId="22222"/>
    <cellStyle name="Note 6 3 3 3 2" xfId="22223"/>
    <cellStyle name="Note 6 3 3 4" xfId="22224"/>
    <cellStyle name="Note 6 3 4" xfId="22225"/>
    <cellStyle name="Note 6 3 4 2" xfId="22226"/>
    <cellStyle name="Note 6 3 5" xfId="22227"/>
    <cellStyle name="Note 6 3 5 2" xfId="22228"/>
    <cellStyle name="Note 6 3 6" xfId="22229"/>
    <cellStyle name="Note 6 3 6 2" xfId="22230"/>
    <cellStyle name="Note 6 3 7" xfId="22231"/>
    <cellStyle name="Note 6 4" xfId="2150"/>
    <cellStyle name="Note 6 4 2" xfId="22232"/>
    <cellStyle name="Note 6 4 2 2" xfId="22233"/>
    <cellStyle name="Note 6 4 2 2 2" xfId="22234"/>
    <cellStyle name="Note 6 4 2 3" xfId="22235"/>
    <cellStyle name="Note 6 4 2 3 2" xfId="22236"/>
    <cellStyle name="Note 6 4 2 4" xfId="22237"/>
    <cellStyle name="Note 6 4 3" xfId="22238"/>
    <cellStyle name="Note 6 4 3 2" xfId="22239"/>
    <cellStyle name="Note 6 4 4" xfId="22240"/>
    <cellStyle name="Note 6 4 4 2" xfId="22241"/>
    <cellStyle name="Note 6 4 5" xfId="22242"/>
    <cellStyle name="Note 6 4 5 2" xfId="22243"/>
    <cellStyle name="Note 6 4 6" xfId="22244"/>
    <cellStyle name="Note 6 5" xfId="1244"/>
    <cellStyle name="Note 6 5 2" xfId="22245"/>
    <cellStyle name="Note 6 5 2 2" xfId="22246"/>
    <cellStyle name="Note 6 5 2 2 2" xfId="22247"/>
    <cellStyle name="Note 6 5 2 3" xfId="22248"/>
    <cellStyle name="Note 6 5 2 3 2" xfId="22249"/>
    <cellStyle name="Note 6 5 2 4" xfId="22250"/>
    <cellStyle name="Note 6 5 3" xfId="22251"/>
    <cellStyle name="Note 6 5 3 2" xfId="22252"/>
    <cellStyle name="Note 6 5 4" xfId="22253"/>
    <cellStyle name="Note 6 5 4 2" xfId="22254"/>
    <cellStyle name="Note 6 5 5" xfId="22255"/>
    <cellStyle name="Note 6 6" xfId="3015"/>
    <cellStyle name="Note 6 6 2" xfId="22256"/>
    <cellStyle name="Note 6 6 2 2" xfId="22257"/>
    <cellStyle name="Note 6 6 3" xfId="22258"/>
    <cellStyle name="Note 6 6 3 2" xfId="22259"/>
    <cellStyle name="Note 6 6 4" xfId="22260"/>
    <cellStyle name="Note 6 7" xfId="22261"/>
    <cellStyle name="Note 6 7 2" xfId="22262"/>
    <cellStyle name="Note 6 8" xfId="22263"/>
    <cellStyle name="Note 6 8 2" xfId="22264"/>
    <cellStyle name="Note 6 9" xfId="22265"/>
    <cellStyle name="Note 6 9 2" xfId="22266"/>
    <cellStyle name="Note 7" xfId="732"/>
    <cellStyle name="Note 7 10" xfId="22267"/>
    <cellStyle name="Note 7 10 2" xfId="22268"/>
    <cellStyle name="Note 7 11" xfId="22269"/>
    <cellStyle name="Note 7 12" xfId="22270"/>
    <cellStyle name="Note 7 2" xfId="867"/>
    <cellStyle name="Note 7 2 2" xfId="2657"/>
    <cellStyle name="Note 7 2 2 2" xfId="3387"/>
    <cellStyle name="Note 7 2 2 2 2" xfId="22271"/>
    <cellStyle name="Note 7 2 2 2 2 2" xfId="22272"/>
    <cellStyle name="Note 7 2 2 2 3" xfId="22273"/>
    <cellStyle name="Note 7 2 2 2 3 2" xfId="22274"/>
    <cellStyle name="Note 7 2 2 2 4" xfId="22275"/>
    <cellStyle name="Note 7 2 2 3" xfId="22276"/>
    <cellStyle name="Note 7 2 2 3 2" xfId="22277"/>
    <cellStyle name="Note 7 2 2 4" xfId="22278"/>
    <cellStyle name="Note 7 2 2 4 2" xfId="22279"/>
    <cellStyle name="Note 7 2 2 5" xfId="22280"/>
    <cellStyle name="Note 7 2 2 5 2" xfId="22281"/>
    <cellStyle name="Note 7 2 2 6" xfId="22282"/>
    <cellStyle name="Note 7 2 3" xfId="1991"/>
    <cellStyle name="Note 7 2 3 2" xfId="22283"/>
    <cellStyle name="Note 7 2 3 2 2" xfId="22284"/>
    <cellStyle name="Note 7 2 3 3" xfId="22285"/>
    <cellStyle name="Note 7 2 3 3 2" xfId="22286"/>
    <cellStyle name="Note 7 2 3 4" xfId="22287"/>
    <cellStyle name="Note 7 2 4" xfId="3165"/>
    <cellStyle name="Note 7 2 4 2" xfId="22288"/>
    <cellStyle name="Note 7 2 5" xfId="22289"/>
    <cellStyle name="Note 7 2 5 2" xfId="22290"/>
    <cellStyle name="Note 7 2 6" xfId="22291"/>
    <cellStyle name="Note 7 2 6 2" xfId="22292"/>
    <cellStyle name="Note 7 2 7" xfId="22293"/>
    <cellStyle name="Note 7 2 7 2" xfId="22294"/>
    <cellStyle name="Note 7 2 8" xfId="22295"/>
    <cellStyle name="Note 7 2 9" xfId="22296"/>
    <cellStyle name="Note 7 3" xfId="1441"/>
    <cellStyle name="Note 7 3 2" xfId="2340"/>
    <cellStyle name="Note 7 3 2 2" xfId="22297"/>
    <cellStyle name="Note 7 3 2 2 2" xfId="22298"/>
    <cellStyle name="Note 7 3 2 2 2 2" xfId="22299"/>
    <cellStyle name="Note 7 3 2 2 3" xfId="22300"/>
    <cellStyle name="Note 7 3 2 2 3 2" xfId="22301"/>
    <cellStyle name="Note 7 3 2 2 4" xfId="22302"/>
    <cellStyle name="Note 7 3 2 3" xfId="22303"/>
    <cellStyle name="Note 7 3 2 3 2" xfId="22304"/>
    <cellStyle name="Note 7 3 2 4" xfId="22305"/>
    <cellStyle name="Note 7 3 2 4 2" xfId="22306"/>
    <cellStyle name="Note 7 3 2 5" xfId="22307"/>
    <cellStyle name="Note 7 3 2 5 2" xfId="22308"/>
    <cellStyle name="Note 7 3 2 6" xfId="22309"/>
    <cellStyle name="Note 7 3 3" xfId="22310"/>
    <cellStyle name="Note 7 3 3 2" xfId="22311"/>
    <cellStyle name="Note 7 3 3 2 2" xfId="22312"/>
    <cellStyle name="Note 7 3 3 3" xfId="22313"/>
    <cellStyle name="Note 7 3 3 3 2" xfId="22314"/>
    <cellStyle name="Note 7 3 3 4" xfId="22315"/>
    <cellStyle name="Note 7 3 4" xfId="22316"/>
    <cellStyle name="Note 7 3 4 2" xfId="22317"/>
    <cellStyle name="Note 7 3 5" xfId="22318"/>
    <cellStyle name="Note 7 3 5 2" xfId="22319"/>
    <cellStyle name="Note 7 3 6" xfId="22320"/>
    <cellStyle name="Note 7 3 6 2" xfId="22321"/>
    <cellStyle name="Note 7 3 7" xfId="22322"/>
    <cellStyle name="Note 7 4" xfId="2165"/>
    <cellStyle name="Note 7 4 2" xfId="22323"/>
    <cellStyle name="Note 7 4 2 2" xfId="22324"/>
    <cellStyle name="Note 7 4 2 2 2" xfId="22325"/>
    <cellStyle name="Note 7 4 2 3" xfId="22326"/>
    <cellStyle name="Note 7 4 2 3 2" xfId="22327"/>
    <cellStyle name="Note 7 4 2 4" xfId="22328"/>
    <cellStyle name="Note 7 4 3" xfId="22329"/>
    <cellStyle name="Note 7 4 3 2" xfId="22330"/>
    <cellStyle name="Note 7 4 4" xfId="22331"/>
    <cellStyle name="Note 7 4 4 2" xfId="22332"/>
    <cellStyle name="Note 7 4 5" xfId="22333"/>
    <cellStyle name="Note 7 4 5 2" xfId="22334"/>
    <cellStyle name="Note 7 4 6" xfId="22335"/>
    <cellStyle name="Note 7 5" xfId="1259"/>
    <cellStyle name="Note 7 5 2" xfId="22336"/>
    <cellStyle name="Note 7 5 2 2" xfId="22337"/>
    <cellStyle name="Note 7 5 2 2 2" xfId="22338"/>
    <cellStyle name="Note 7 5 2 3" xfId="22339"/>
    <cellStyle name="Note 7 5 2 3 2" xfId="22340"/>
    <cellStyle name="Note 7 5 2 4" xfId="22341"/>
    <cellStyle name="Note 7 5 3" xfId="22342"/>
    <cellStyle name="Note 7 5 3 2" xfId="22343"/>
    <cellStyle name="Note 7 5 4" xfId="22344"/>
    <cellStyle name="Note 7 5 4 2" xfId="22345"/>
    <cellStyle name="Note 7 5 5" xfId="22346"/>
    <cellStyle name="Note 7 6" xfId="3030"/>
    <cellStyle name="Note 7 6 2" xfId="22347"/>
    <cellStyle name="Note 7 6 2 2" xfId="22348"/>
    <cellStyle name="Note 7 6 3" xfId="22349"/>
    <cellStyle name="Note 7 6 3 2" xfId="22350"/>
    <cellStyle name="Note 7 6 4" xfId="22351"/>
    <cellStyle name="Note 7 7" xfId="22352"/>
    <cellStyle name="Note 7 7 2" xfId="22353"/>
    <cellStyle name="Note 7 8" xfId="22354"/>
    <cellStyle name="Note 7 8 2" xfId="22355"/>
    <cellStyle name="Note 7 9" xfId="22356"/>
    <cellStyle name="Note 7 9 2" xfId="22357"/>
    <cellStyle name="Note 8" xfId="746"/>
    <cellStyle name="Note 8 10" xfId="22358"/>
    <cellStyle name="Note 8 10 2" xfId="22359"/>
    <cellStyle name="Note 8 11" xfId="22360"/>
    <cellStyle name="Note 8 12" xfId="22361"/>
    <cellStyle name="Note 8 2" xfId="881"/>
    <cellStyle name="Note 8 2 2" xfId="2658"/>
    <cellStyle name="Note 8 2 2 2" xfId="3388"/>
    <cellStyle name="Note 8 2 2 2 2" xfId="22362"/>
    <cellStyle name="Note 8 2 2 2 2 2" xfId="22363"/>
    <cellStyle name="Note 8 2 2 2 3" xfId="22364"/>
    <cellStyle name="Note 8 2 2 2 3 2" xfId="22365"/>
    <cellStyle name="Note 8 2 2 2 4" xfId="22366"/>
    <cellStyle name="Note 8 2 2 3" xfId="22367"/>
    <cellStyle name="Note 8 2 2 3 2" xfId="22368"/>
    <cellStyle name="Note 8 2 2 4" xfId="22369"/>
    <cellStyle name="Note 8 2 2 4 2" xfId="22370"/>
    <cellStyle name="Note 8 2 2 5" xfId="22371"/>
    <cellStyle name="Note 8 2 2 5 2" xfId="22372"/>
    <cellStyle name="Note 8 2 2 6" xfId="22373"/>
    <cellStyle name="Note 8 2 3" xfId="1992"/>
    <cellStyle name="Note 8 2 3 2" xfId="22374"/>
    <cellStyle name="Note 8 2 3 2 2" xfId="22375"/>
    <cellStyle name="Note 8 2 3 3" xfId="22376"/>
    <cellStyle name="Note 8 2 3 3 2" xfId="22377"/>
    <cellStyle name="Note 8 2 3 4" xfId="22378"/>
    <cellStyle name="Note 8 2 4" xfId="3179"/>
    <cellStyle name="Note 8 2 4 2" xfId="22379"/>
    <cellStyle name="Note 8 2 5" xfId="22380"/>
    <cellStyle name="Note 8 2 5 2" xfId="22381"/>
    <cellStyle name="Note 8 2 6" xfId="22382"/>
    <cellStyle name="Note 8 2 6 2" xfId="22383"/>
    <cellStyle name="Note 8 2 7" xfId="22384"/>
    <cellStyle name="Note 8 2 7 2" xfId="22385"/>
    <cellStyle name="Note 8 2 8" xfId="22386"/>
    <cellStyle name="Note 8 2 9" xfId="22387"/>
    <cellStyle name="Note 8 3" xfId="1455"/>
    <cellStyle name="Note 8 3 2" xfId="2354"/>
    <cellStyle name="Note 8 3 2 2" xfId="22388"/>
    <cellStyle name="Note 8 3 2 2 2" xfId="22389"/>
    <cellStyle name="Note 8 3 2 2 2 2" xfId="22390"/>
    <cellStyle name="Note 8 3 2 2 3" xfId="22391"/>
    <cellStyle name="Note 8 3 2 2 3 2" xfId="22392"/>
    <cellStyle name="Note 8 3 2 2 4" xfId="22393"/>
    <cellStyle name="Note 8 3 2 3" xfId="22394"/>
    <cellStyle name="Note 8 3 2 3 2" xfId="22395"/>
    <cellStyle name="Note 8 3 2 4" xfId="22396"/>
    <cellStyle name="Note 8 3 2 4 2" xfId="22397"/>
    <cellStyle name="Note 8 3 2 5" xfId="22398"/>
    <cellStyle name="Note 8 3 2 5 2" xfId="22399"/>
    <cellStyle name="Note 8 3 2 6" xfId="22400"/>
    <cellStyle name="Note 8 3 3" xfId="22401"/>
    <cellStyle name="Note 8 3 3 2" xfId="22402"/>
    <cellStyle name="Note 8 3 3 2 2" xfId="22403"/>
    <cellStyle name="Note 8 3 3 3" xfId="22404"/>
    <cellStyle name="Note 8 3 3 3 2" xfId="22405"/>
    <cellStyle name="Note 8 3 3 4" xfId="22406"/>
    <cellStyle name="Note 8 3 4" xfId="22407"/>
    <cellStyle name="Note 8 3 4 2" xfId="22408"/>
    <cellStyle name="Note 8 3 5" xfId="22409"/>
    <cellStyle name="Note 8 3 5 2" xfId="22410"/>
    <cellStyle name="Note 8 3 6" xfId="22411"/>
    <cellStyle name="Note 8 3 6 2" xfId="22412"/>
    <cellStyle name="Note 8 3 7" xfId="22413"/>
    <cellStyle name="Note 8 4" xfId="2179"/>
    <cellStyle name="Note 8 4 2" xfId="22414"/>
    <cellStyle name="Note 8 4 2 2" xfId="22415"/>
    <cellStyle name="Note 8 4 2 2 2" xfId="22416"/>
    <cellStyle name="Note 8 4 2 3" xfId="22417"/>
    <cellStyle name="Note 8 4 2 3 2" xfId="22418"/>
    <cellStyle name="Note 8 4 2 4" xfId="22419"/>
    <cellStyle name="Note 8 4 3" xfId="22420"/>
    <cellStyle name="Note 8 4 3 2" xfId="22421"/>
    <cellStyle name="Note 8 4 4" xfId="22422"/>
    <cellStyle name="Note 8 4 4 2" xfId="22423"/>
    <cellStyle name="Note 8 4 5" xfId="22424"/>
    <cellStyle name="Note 8 4 5 2" xfId="22425"/>
    <cellStyle name="Note 8 4 6" xfId="22426"/>
    <cellStyle name="Note 8 5" xfId="1273"/>
    <cellStyle name="Note 8 5 2" xfId="22427"/>
    <cellStyle name="Note 8 5 2 2" xfId="22428"/>
    <cellStyle name="Note 8 5 2 2 2" xfId="22429"/>
    <cellStyle name="Note 8 5 2 3" xfId="22430"/>
    <cellStyle name="Note 8 5 2 3 2" xfId="22431"/>
    <cellStyle name="Note 8 5 2 4" xfId="22432"/>
    <cellStyle name="Note 8 5 3" xfId="22433"/>
    <cellStyle name="Note 8 5 3 2" xfId="22434"/>
    <cellStyle name="Note 8 5 4" xfId="22435"/>
    <cellStyle name="Note 8 5 4 2" xfId="22436"/>
    <cellStyle name="Note 8 5 5" xfId="22437"/>
    <cellStyle name="Note 8 6" xfId="3044"/>
    <cellStyle name="Note 8 6 2" xfId="22438"/>
    <cellStyle name="Note 8 6 2 2" xfId="22439"/>
    <cellStyle name="Note 8 6 3" xfId="22440"/>
    <cellStyle name="Note 8 6 3 2" xfId="22441"/>
    <cellStyle name="Note 8 6 4" xfId="22442"/>
    <cellStyle name="Note 8 7" xfId="22443"/>
    <cellStyle name="Note 8 7 2" xfId="22444"/>
    <cellStyle name="Note 8 8" xfId="22445"/>
    <cellStyle name="Note 8 8 2" xfId="22446"/>
    <cellStyle name="Note 8 9" xfId="22447"/>
    <cellStyle name="Note 8 9 2" xfId="22448"/>
    <cellStyle name="Note 9" xfId="765"/>
    <cellStyle name="Note 9 10" xfId="22449"/>
    <cellStyle name="Note 9 10 2" xfId="22450"/>
    <cellStyle name="Note 9 11" xfId="22451"/>
    <cellStyle name="Note 9 12" xfId="22452"/>
    <cellStyle name="Note 9 2" xfId="900"/>
    <cellStyle name="Note 9 2 2" xfId="2659"/>
    <cellStyle name="Note 9 2 2 2" xfId="22453"/>
    <cellStyle name="Note 9 2 2 2 2" xfId="22454"/>
    <cellStyle name="Note 9 2 2 2 2 2" xfId="22455"/>
    <cellStyle name="Note 9 2 2 2 3" xfId="22456"/>
    <cellStyle name="Note 9 2 2 2 3 2" xfId="22457"/>
    <cellStyle name="Note 9 2 2 2 4" xfId="22458"/>
    <cellStyle name="Note 9 2 2 3" xfId="22459"/>
    <cellStyle name="Note 9 2 2 3 2" xfId="22460"/>
    <cellStyle name="Note 9 2 2 4" xfId="22461"/>
    <cellStyle name="Note 9 2 2 4 2" xfId="22462"/>
    <cellStyle name="Note 9 2 2 5" xfId="22463"/>
    <cellStyle name="Note 9 2 2 5 2" xfId="22464"/>
    <cellStyle name="Note 9 2 2 6" xfId="22465"/>
    <cellStyle name="Note 9 2 3" xfId="1993"/>
    <cellStyle name="Note 9 2 3 2" xfId="22466"/>
    <cellStyle name="Note 9 2 3 2 2" xfId="22467"/>
    <cellStyle name="Note 9 2 3 3" xfId="22468"/>
    <cellStyle name="Note 9 2 3 3 2" xfId="22469"/>
    <cellStyle name="Note 9 2 3 4" xfId="22470"/>
    <cellStyle name="Note 9 2 4" xfId="3198"/>
    <cellStyle name="Note 9 2 4 2" xfId="22471"/>
    <cellStyle name="Note 9 2 5" xfId="22472"/>
    <cellStyle name="Note 9 2 5 2" xfId="22473"/>
    <cellStyle name="Note 9 2 6" xfId="22474"/>
    <cellStyle name="Note 9 2 6 2" xfId="22475"/>
    <cellStyle name="Note 9 2 7" xfId="22476"/>
    <cellStyle name="Note 9 2 7 2" xfId="22477"/>
    <cellStyle name="Note 9 2 8" xfId="22478"/>
    <cellStyle name="Note 9 2 9" xfId="22479"/>
    <cellStyle name="Note 9 3" xfId="1474"/>
    <cellStyle name="Note 9 3 2" xfId="2373"/>
    <cellStyle name="Note 9 3 2 2" xfId="22480"/>
    <cellStyle name="Note 9 3 2 2 2" xfId="22481"/>
    <cellStyle name="Note 9 3 2 2 2 2" xfId="22482"/>
    <cellStyle name="Note 9 3 2 2 3" xfId="22483"/>
    <cellStyle name="Note 9 3 2 2 3 2" xfId="22484"/>
    <cellStyle name="Note 9 3 2 2 4" xfId="22485"/>
    <cellStyle name="Note 9 3 2 3" xfId="22486"/>
    <cellStyle name="Note 9 3 2 3 2" xfId="22487"/>
    <cellStyle name="Note 9 3 2 4" xfId="22488"/>
    <cellStyle name="Note 9 3 2 4 2" xfId="22489"/>
    <cellStyle name="Note 9 3 2 5" xfId="22490"/>
    <cellStyle name="Note 9 3 2 5 2" xfId="22491"/>
    <cellStyle name="Note 9 3 2 6" xfId="22492"/>
    <cellStyle name="Note 9 3 3" xfId="22493"/>
    <cellStyle name="Note 9 3 3 2" xfId="22494"/>
    <cellStyle name="Note 9 3 3 2 2" xfId="22495"/>
    <cellStyle name="Note 9 3 3 3" xfId="22496"/>
    <cellStyle name="Note 9 3 3 3 2" xfId="22497"/>
    <cellStyle name="Note 9 3 3 4" xfId="22498"/>
    <cellStyle name="Note 9 3 4" xfId="22499"/>
    <cellStyle name="Note 9 3 4 2" xfId="22500"/>
    <cellStyle name="Note 9 3 5" xfId="22501"/>
    <cellStyle name="Note 9 3 5 2" xfId="22502"/>
    <cellStyle name="Note 9 3 6" xfId="22503"/>
    <cellStyle name="Note 9 3 6 2" xfId="22504"/>
    <cellStyle name="Note 9 3 7" xfId="22505"/>
    <cellStyle name="Note 9 4" xfId="2198"/>
    <cellStyle name="Note 9 4 2" xfId="22506"/>
    <cellStyle name="Note 9 4 2 2" xfId="22507"/>
    <cellStyle name="Note 9 4 2 2 2" xfId="22508"/>
    <cellStyle name="Note 9 4 2 3" xfId="22509"/>
    <cellStyle name="Note 9 4 2 3 2" xfId="22510"/>
    <cellStyle name="Note 9 4 2 4" xfId="22511"/>
    <cellStyle name="Note 9 4 3" xfId="22512"/>
    <cellStyle name="Note 9 4 3 2" xfId="22513"/>
    <cellStyle name="Note 9 4 4" xfId="22514"/>
    <cellStyle name="Note 9 4 4 2" xfId="22515"/>
    <cellStyle name="Note 9 4 5" xfId="22516"/>
    <cellStyle name="Note 9 4 5 2" xfId="22517"/>
    <cellStyle name="Note 9 4 6" xfId="22518"/>
    <cellStyle name="Note 9 5" xfId="1292"/>
    <cellStyle name="Note 9 5 2" xfId="22519"/>
    <cellStyle name="Note 9 5 2 2" xfId="22520"/>
    <cellStyle name="Note 9 5 2 2 2" xfId="22521"/>
    <cellStyle name="Note 9 5 2 3" xfId="22522"/>
    <cellStyle name="Note 9 5 2 3 2" xfId="22523"/>
    <cellStyle name="Note 9 5 2 4" xfId="22524"/>
    <cellStyle name="Note 9 5 3" xfId="22525"/>
    <cellStyle name="Note 9 5 3 2" xfId="22526"/>
    <cellStyle name="Note 9 5 4" xfId="22527"/>
    <cellStyle name="Note 9 5 4 2" xfId="22528"/>
    <cellStyle name="Note 9 5 5" xfId="22529"/>
    <cellStyle name="Note 9 6" xfId="3063"/>
    <cellStyle name="Note 9 6 2" xfId="22530"/>
    <cellStyle name="Note 9 6 2 2" xfId="22531"/>
    <cellStyle name="Note 9 6 3" xfId="22532"/>
    <cellStyle name="Note 9 6 3 2" xfId="22533"/>
    <cellStyle name="Note 9 6 4" xfId="22534"/>
    <cellStyle name="Note 9 7" xfId="22535"/>
    <cellStyle name="Note 9 7 2" xfId="22536"/>
    <cellStyle name="Note 9 8" xfId="22537"/>
    <cellStyle name="Note 9 8 2" xfId="22538"/>
    <cellStyle name="Note 9 9" xfId="22539"/>
    <cellStyle name="Note 9 9 2" xfId="22540"/>
    <cellStyle name="Output" xfId="508" builtinId="21" customBuiltin="1"/>
    <cellStyle name="Output 2" xfId="218"/>
    <cellStyle name="Output 2 2" xfId="382"/>
    <cellStyle name="Output 2 2 2" xfId="1994"/>
    <cellStyle name="Output 2 2 3" xfId="2748"/>
    <cellStyle name="Output 2 2 4" xfId="2727"/>
    <cellStyle name="Output 2 2 5" xfId="1150"/>
    <cellStyle name="Output 2 2 6" xfId="2729"/>
    <cellStyle name="Output 2 2 7" xfId="2820"/>
    <cellStyle name="Output 2 2 8" xfId="2848"/>
    <cellStyle name="Output 2 3" xfId="1209"/>
    <cellStyle name="Output 2 4" xfId="1169"/>
    <cellStyle name="Output 2 5" xfId="2786"/>
    <cellStyle name="Output 2 6" xfId="2737"/>
    <cellStyle name="Output 2 7" xfId="2765"/>
    <cellStyle name="Output 2 8" xfId="2832"/>
    <cellStyle name="Output 3" xfId="1995"/>
    <cellStyle name="Output 3 2" xfId="2749"/>
    <cellStyle name="Output 3 3" xfId="2796"/>
    <cellStyle name="Output 3 4" xfId="2750"/>
    <cellStyle name="Output 3 5" xfId="2816"/>
    <cellStyle name="Output 3 6" xfId="2756"/>
    <cellStyle name="Output1_Back" xfId="1043"/>
    <cellStyle name="p" xfId="1044"/>
    <cellStyle name="p 2" xfId="22541"/>
    <cellStyle name="p 2 2" xfId="22542"/>
    <cellStyle name="p 3" xfId="22543"/>
    <cellStyle name="p_2010 Attachment O  GG_082709" xfId="1045"/>
    <cellStyle name="p_2010 Attachment O Template Supporting Work Papers_ITC Midwest" xfId="1046"/>
    <cellStyle name="p_2010 Attachment O Template Supporting Work Papers_ITC Midwest 2" xfId="22544"/>
    <cellStyle name="p_2010 Attachment O Template Supporting Work Papers_ITC Midwest 2 2" xfId="22545"/>
    <cellStyle name="p_2010 Attachment O Template Supporting Work Papers_ITC Midwest 3" xfId="22546"/>
    <cellStyle name="p_2010 Attachment O Template Supporting Work Papers_ITCTransmission" xfId="1047"/>
    <cellStyle name="p_2010 Attachment O Template Supporting Work Papers_ITCTransmission 2" xfId="22547"/>
    <cellStyle name="p_2010 Attachment O Template Supporting Work Papers_ITCTransmission 2 2" xfId="22548"/>
    <cellStyle name="p_2010 Attachment O Template Supporting Work Papers_ITCTransmission 3" xfId="22549"/>
    <cellStyle name="p_2010 Attachment O Template Supporting Work Papers_METC" xfId="1048"/>
    <cellStyle name="p_2010 Attachment O Template Supporting Work Papers_METC 2" xfId="22550"/>
    <cellStyle name="p_2010 Attachment O Template Supporting Work Papers_METC 2 2" xfId="22551"/>
    <cellStyle name="p_2010 Attachment O Template Supporting Work Papers_METC 3" xfId="22552"/>
    <cellStyle name="p_2Mod11" xfId="1049"/>
    <cellStyle name="p_2Mod11 2" xfId="22553"/>
    <cellStyle name="p_2Mod11 2 2" xfId="22554"/>
    <cellStyle name="p_aavidmod11.xls Chart 1" xfId="1050"/>
    <cellStyle name="p_aavidmod11.xls Chart 1 2" xfId="22555"/>
    <cellStyle name="p_aavidmod11.xls Chart 1 3" xfId="22556"/>
    <cellStyle name="p_aavidmod11.xls Chart 2" xfId="1051"/>
    <cellStyle name="p_aavidmod11.xls Chart 2 2" xfId="22557"/>
    <cellStyle name="p_aavidmod11.xls Chart 2 3" xfId="22558"/>
    <cellStyle name="p_Attachment O &amp; GG" xfId="1052"/>
    <cellStyle name="p_charts for capm" xfId="1053"/>
    <cellStyle name="p_charts for capm 2" xfId="22559"/>
    <cellStyle name="p_charts for capm 3" xfId="22560"/>
    <cellStyle name="p_DCF" xfId="1054"/>
    <cellStyle name="p_DCF_2Mod11" xfId="1055"/>
    <cellStyle name="p_DCF_2Mod11 2" xfId="22561"/>
    <cellStyle name="p_DCF_2Mod11 2 2" xfId="22562"/>
    <cellStyle name="p_DCF_aavidmod11.xls Chart 1" xfId="1056"/>
    <cellStyle name="p_DCF_aavidmod11.xls Chart 1 2" xfId="22563"/>
    <cellStyle name="p_DCF_aavidmod11.xls Chart 1 3" xfId="22564"/>
    <cellStyle name="p_DCF_aavidmod11.xls Chart 2" xfId="1057"/>
    <cellStyle name="p_DCF_aavidmod11.xls Chart 2 2" xfId="22565"/>
    <cellStyle name="p_DCF_aavidmod11.xls Chart 2 3" xfId="22566"/>
    <cellStyle name="p_DCF_charts for capm" xfId="1058"/>
    <cellStyle name="p_DCF_charts for capm 2" xfId="22567"/>
    <cellStyle name="p_DCF_charts for capm 3" xfId="22568"/>
    <cellStyle name="p_DCF_DCF5" xfId="1059"/>
    <cellStyle name="p_DCF_DCF5 2" xfId="22569"/>
    <cellStyle name="p_DCF_DCF5 3" xfId="22570"/>
    <cellStyle name="p_DCF_Template2" xfId="1060"/>
    <cellStyle name="p_DCF_Template2 2" xfId="22571"/>
    <cellStyle name="p_DCF_Template2 3" xfId="22572"/>
    <cellStyle name="p_DCF_Template2_1" xfId="1061"/>
    <cellStyle name="p_DCF_Template2_1 2" xfId="22573"/>
    <cellStyle name="p_DCF_Template2_1 3" xfId="22574"/>
    <cellStyle name="p_DCF_VERA" xfId="1062"/>
    <cellStyle name="p_DCF_VERA 2" xfId="22575"/>
    <cellStyle name="p_DCF_VERA 3" xfId="22576"/>
    <cellStyle name="p_DCF_VERA_1" xfId="1063"/>
    <cellStyle name="p_DCF_VERA_1 2" xfId="22577"/>
    <cellStyle name="p_DCF_VERA_1 3" xfId="22578"/>
    <cellStyle name="p_DCF_VERA_1_Template2" xfId="1064"/>
    <cellStyle name="p_DCF_VERA_1_Template2 2" xfId="22579"/>
    <cellStyle name="p_DCF_VERA_1_Template2 3" xfId="22580"/>
    <cellStyle name="p_DCF_VERA_aavidmod11.xls Chart 2" xfId="1065"/>
    <cellStyle name="p_DCF_VERA_aavidmod11.xls Chart 2 2" xfId="22581"/>
    <cellStyle name="p_DCF_VERA_aavidmod11.xls Chart 2 3" xfId="22582"/>
    <cellStyle name="p_DCF_VERA_Model02" xfId="1066"/>
    <cellStyle name="p_DCF_VERA_Model02 2" xfId="22583"/>
    <cellStyle name="p_DCF_VERA_Model02 3" xfId="22584"/>
    <cellStyle name="p_DCF_VERA_Template2" xfId="1067"/>
    <cellStyle name="p_DCF_VERA_Template2 2" xfId="22585"/>
    <cellStyle name="p_DCF_VERA_Template2 3" xfId="22586"/>
    <cellStyle name="p_DCF_VERA_VERA" xfId="1068"/>
    <cellStyle name="p_DCF_VERA_VERA 2" xfId="22587"/>
    <cellStyle name="p_DCF_VERA_VERA 3" xfId="22588"/>
    <cellStyle name="p_DCF_VERA_VERA_1" xfId="1069"/>
    <cellStyle name="p_DCF_VERA_VERA_1 2" xfId="22589"/>
    <cellStyle name="p_DCF_VERA_VERA_1 3" xfId="22590"/>
    <cellStyle name="p_DCF_VERA_VERA_2" xfId="1070"/>
    <cellStyle name="p_DCF_VERA_VERA_2 2" xfId="22591"/>
    <cellStyle name="p_DCF_VERA_VERA_2 3" xfId="22592"/>
    <cellStyle name="p_DCF_VERA_VERA_Template2" xfId="1071"/>
    <cellStyle name="p_DCF_VERA_VERA_Template2 2" xfId="22593"/>
    <cellStyle name="p_DCF_VERA_VERA_Template2 3" xfId="22594"/>
    <cellStyle name="p_DCF5" xfId="1072"/>
    <cellStyle name="p_DCF5 2" xfId="22595"/>
    <cellStyle name="p_DCF5 3" xfId="22596"/>
    <cellStyle name="p_ITC Great Plains Formula 1-12-09a" xfId="1073"/>
    <cellStyle name="p_ITC Great Plains Formula 1-12-09a 2" xfId="22597"/>
    <cellStyle name="p_ITC Great Plains Formula 1-12-09a 2 2" xfId="22598"/>
    <cellStyle name="p_ITC Great Plains Formula 1-12-09a 3" xfId="22599"/>
    <cellStyle name="p_ITCM 2010 Template" xfId="1074"/>
    <cellStyle name="p_ITCM 2010 Template 2" xfId="22600"/>
    <cellStyle name="p_ITCM 2010 Template 2 2" xfId="22601"/>
    <cellStyle name="p_ITCM 2010 Template 3" xfId="22602"/>
    <cellStyle name="p_ITCMW 2009 Rate" xfId="1075"/>
    <cellStyle name="p_ITCMW 2009 Rate 2" xfId="22603"/>
    <cellStyle name="p_ITCMW 2009 Rate 2 2" xfId="22604"/>
    <cellStyle name="p_ITCMW 2009 Rate 3" xfId="22605"/>
    <cellStyle name="p_ITCMW 2010 Rate_083109" xfId="1076"/>
    <cellStyle name="p_ITCOP 2010 Rate_083109" xfId="1077"/>
    <cellStyle name="p_ITCT 2009 Rate" xfId="1078"/>
    <cellStyle name="p_ITCT 2009 Rate 2" xfId="22606"/>
    <cellStyle name="p_ITCT 2009 Rate 2 2" xfId="22607"/>
    <cellStyle name="p_ITCT 2009 Rate 3" xfId="22608"/>
    <cellStyle name="p_ITCT New 2010 Attachment O &amp; GG_111209NL" xfId="1079"/>
    <cellStyle name="p_METC 2010 Rate_083109" xfId="1080"/>
    <cellStyle name="p_Template2" xfId="1081"/>
    <cellStyle name="p_Template2 2" xfId="22609"/>
    <cellStyle name="p_Template2 3" xfId="22610"/>
    <cellStyle name="p_Template2_1" xfId="1082"/>
    <cellStyle name="p_Template2_1 2" xfId="22611"/>
    <cellStyle name="p_Template2_1 3" xfId="22612"/>
    <cellStyle name="p_VERA" xfId="1083"/>
    <cellStyle name="p_VERA 2" xfId="22613"/>
    <cellStyle name="p_VERA 3" xfId="22614"/>
    <cellStyle name="p_VERA_1" xfId="1084"/>
    <cellStyle name="p_VERA_1 2" xfId="22615"/>
    <cellStyle name="p_VERA_1 3" xfId="22616"/>
    <cellStyle name="p_VERA_1_Template2" xfId="1085"/>
    <cellStyle name="p_VERA_1_Template2 2" xfId="22617"/>
    <cellStyle name="p_VERA_1_Template2 3" xfId="22618"/>
    <cellStyle name="p_VERA_aavidmod11.xls Chart 2" xfId="1086"/>
    <cellStyle name="p_VERA_aavidmod11.xls Chart 2 2" xfId="22619"/>
    <cellStyle name="p_VERA_aavidmod11.xls Chart 2 3" xfId="22620"/>
    <cellStyle name="p_VERA_Model02" xfId="1087"/>
    <cellStyle name="p_VERA_Model02 2" xfId="22621"/>
    <cellStyle name="p_VERA_Model02 3" xfId="22622"/>
    <cellStyle name="p_VERA_Template2" xfId="1088"/>
    <cellStyle name="p_VERA_Template2 2" xfId="22623"/>
    <cellStyle name="p_VERA_Template2 3" xfId="22624"/>
    <cellStyle name="p_VERA_VERA" xfId="1089"/>
    <cellStyle name="p_VERA_VERA 2" xfId="22625"/>
    <cellStyle name="p_VERA_VERA 3" xfId="22626"/>
    <cellStyle name="p_VERA_VERA_1" xfId="1090"/>
    <cellStyle name="p_VERA_VERA_1 2" xfId="22627"/>
    <cellStyle name="p_VERA_VERA_1 3" xfId="22628"/>
    <cellStyle name="p_VERA_VERA_2" xfId="1091"/>
    <cellStyle name="p_VERA_VERA_2 2" xfId="22629"/>
    <cellStyle name="p_VERA_VERA_2 3" xfId="22630"/>
    <cellStyle name="p_VERA_VERA_Template2" xfId="1092"/>
    <cellStyle name="p_VERA_VERA_Template2 2" xfId="22631"/>
    <cellStyle name="p_VERA_VERA_Template2 3" xfId="22632"/>
    <cellStyle name="p1" xfId="1093"/>
    <cellStyle name="p1 2" xfId="22633"/>
    <cellStyle name="p1 3" xfId="22634"/>
    <cellStyle name="p2" xfId="1094"/>
    <cellStyle name="p2 2" xfId="22635"/>
    <cellStyle name="p2 3" xfId="22636"/>
    <cellStyle name="p3" xfId="1095"/>
    <cellStyle name="p3 2" xfId="22637"/>
    <cellStyle name="p3 2 2" xfId="22638"/>
    <cellStyle name="p3 3" xfId="22639"/>
    <cellStyle name="Percent" xfId="72" builtinId="5"/>
    <cellStyle name="Percent %" xfId="1096"/>
    <cellStyle name="Percent % Long Underline" xfId="1097"/>
    <cellStyle name="Percent (0)" xfId="1098"/>
    <cellStyle name="Percent (0) 2" xfId="22640"/>
    <cellStyle name="Percent (0) 2 2" xfId="22641"/>
    <cellStyle name="Percent [0]" xfId="1099"/>
    <cellStyle name="Percent [1]" xfId="1100"/>
    <cellStyle name="Percent [2]" xfId="73"/>
    <cellStyle name="Percent [2] 2" xfId="384"/>
    <cellStyle name="Percent [2] 2 2" xfId="22642"/>
    <cellStyle name="Percent [2] 3" xfId="383"/>
    <cellStyle name="Percent [2] 3 2" xfId="22643"/>
    <cellStyle name="Percent [2] 4" xfId="127"/>
    <cellStyle name="Percent [2] 4 2" xfId="22644"/>
    <cellStyle name="Percent [2] 5" xfId="3389"/>
    <cellStyle name="Percent [3]" xfId="1101"/>
    <cellStyle name="Percent 0.0%" xfId="1102"/>
    <cellStyle name="Percent 0.0% Long Underline" xfId="1103"/>
    <cellStyle name="Percent 0.00%" xfId="1104"/>
    <cellStyle name="Percent 0.00% Long Underline" xfId="1105"/>
    <cellStyle name="Percent 0.000%" xfId="1106"/>
    <cellStyle name="Percent 0.000% Long Underline" xfId="1107"/>
    <cellStyle name="Percent 0.0000%" xfId="1108"/>
    <cellStyle name="Percent 0.0000% Long Underline" xfId="1109"/>
    <cellStyle name="Percent 10" xfId="385"/>
    <cellStyle name="Percent 10 2" xfId="1996"/>
    <cellStyle name="Percent 10 2 2" xfId="22645"/>
    <cellStyle name="Percent 11" xfId="386"/>
    <cellStyle name="Percent 11 2" xfId="1997"/>
    <cellStyle name="Percent 11 2 2" xfId="22646"/>
    <cellStyle name="Percent 12" xfId="387"/>
    <cellStyle name="Percent 12 2" xfId="1998"/>
    <cellStyle name="Percent 12 2 2" xfId="22647"/>
    <cellStyle name="Percent 13" xfId="388"/>
    <cellStyle name="Percent 14" xfId="389"/>
    <cellStyle name="Percent 15" xfId="390"/>
    <cellStyle name="Percent 16" xfId="391"/>
    <cellStyle name="Percent 17" xfId="392"/>
    <cellStyle name="Percent 18" xfId="393"/>
    <cellStyle name="Percent 19" xfId="394"/>
    <cellStyle name="Percent 2" xfId="74"/>
    <cellStyle name="Percent 2 2" xfId="1110"/>
    <cellStyle name="Percent 2 2 2" xfId="22648"/>
    <cellStyle name="Percent 2 2 2 2" xfId="22649"/>
    <cellStyle name="Percent 2 2 3" xfId="22650"/>
    <cellStyle name="Percent 2 3" xfId="1111"/>
    <cellStyle name="Percent 2 3 2" xfId="22651"/>
    <cellStyle name="Percent 2 4" xfId="22652"/>
    <cellStyle name="Percent 2 4 2" xfId="22653"/>
    <cellStyle name="Percent 2 5" xfId="22654"/>
    <cellStyle name="Percent 20" xfId="395"/>
    <cellStyle name="Percent 21" xfId="396"/>
    <cellStyle name="Percent 21 2" xfId="1999"/>
    <cellStyle name="Percent 21 3" xfId="22655"/>
    <cellStyle name="Percent 22" xfId="439"/>
    <cellStyle name="Percent 22 2" xfId="494"/>
    <cellStyle name="Percent 22 2 2" xfId="2937"/>
    <cellStyle name="Percent 22 2 2 2" xfId="22656"/>
    <cellStyle name="Percent 22 2 2 3" xfId="22657"/>
    <cellStyle name="Percent 22 2 3" xfId="22658"/>
    <cellStyle name="Percent 22 2 4" xfId="22659"/>
    <cellStyle name="Percent 22 3" xfId="686"/>
    <cellStyle name="Percent 22 4" xfId="2883"/>
    <cellStyle name="Percent 22 4 2" xfId="22660"/>
    <cellStyle name="Percent 22 4 3" xfId="22661"/>
    <cellStyle name="Percent 22 5" xfId="22662"/>
    <cellStyle name="Percent 22 6" xfId="22663"/>
    <cellStyle name="Percent 23" xfId="498"/>
    <cellStyle name="Percent 23 2" xfId="687"/>
    <cellStyle name="Percent 23 3" xfId="2941"/>
    <cellStyle name="Percent 23 3 2" xfId="22664"/>
    <cellStyle name="Percent 23 3 3" xfId="22665"/>
    <cellStyle name="Percent 23 4" xfId="22666"/>
    <cellStyle name="Percent 23 5" xfId="22667"/>
    <cellStyle name="Percent 24" xfId="688"/>
    <cellStyle name="Percent 24 2" xfId="22668"/>
    <cellStyle name="Percent 25" xfId="689"/>
    <cellStyle name="Percent 26" xfId="761"/>
    <cellStyle name="Percent 26 10" xfId="22669"/>
    <cellStyle name="Percent 26 10 2" xfId="22670"/>
    <cellStyle name="Percent 26 11" xfId="22671"/>
    <cellStyle name="Percent 26 11 2" xfId="22672"/>
    <cellStyle name="Percent 26 12" xfId="22673"/>
    <cellStyle name="Percent 26 12 2" xfId="22674"/>
    <cellStyle name="Percent 26 13" xfId="22675"/>
    <cellStyle name="Percent 26 14" xfId="22676"/>
    <cellStyle name="Percent 26 2" xfId="896"/>
    <cellStyle name="Percent 26 2 2" xfId="2001"/>
    <cellStyle name="Percent 26 2 3" xfId="3194"/>
    <cellStyle name="Percent 26 2 4" xfId="22677"/>
    <cellStyle name="Percent 26 3" xfId="2002"/>
    <cellStyle name="Percent 26 3 2" xfId="3390"/>
    <cellStyle name="Percent 26 4" xfId="2003"/>
    <cellStyle name="Percent 26 4 2" xfId="2660"/>
    <cellStyle name="Percent 26 4 2 2" xfId="22678"/>
    <cellStyle name="Percent 26 4 2 2 2" xfId="22679"/>
    <cellStyle name="Percent 26 4 2 2 2 2" xfId="22680"/>
    <cellStyle name="Percent 26 4 2 2 3" xfId="22681"/>
    <cellStyle name="Percent 26 4 2 2 3 2" xfId="22682"/>
    <cellStyle name="Percent 26 4 2 2 4" xfId="22683"/>
    <cellStyle name="Percent 26 4 2 3" xfId="22684"/>
    <cellStyle name="Percent 26 4 2 3 2" xfId="22685"/>
    <cellStyle name="Percent 26 4 2 4" xfId="22686"/>
    <cellStyle name="Percent 26 4 2 4 2" xfId="22687"/>
    <cellStyle name="Percent 26 4 2 5" xfId="22688"/>
    <cellStyle name="Percent 26 4 2 5 2" xfId="22689"/>
    <cellStyle name="Percent 26 4 2 6" xfId="22690"/>
    <cellStyle name="Percent 26 4 3" xfId="22691"/>
    <cellStyle name="Percent 26 4 3 2" xfId="22692"/>
    <cellStyle name="Percent 26 4 3 2 2" xfId="22693"/>
    <cellStyle name="Percent 26 4 3 2 2 2" xfId="22694"/>
    <cellStyle name="Percent 26 4 3 2 3" xfId="22695"/>
    <cellStyle name="Percent 26 4 3 2 3 2" xfId="22696"/>
    <cellStyle name="Percent 26 4 3 2 4" xfId="22697"/>
    <cellStyle name="Percent 26 4 3 3" xfId="22698"/>
    <cellStyle name="Percent 26 4 3 3 2" xfId="22699"/>
    <cellStyle name="Percent 26 4 3 4" xfId="22700"/>
    <cellStyle name="Percent 26 4 3 4 2" xfId="22701"/>
    <cellStyle name="Percent 26 4 3 5" xfId="22702"/>
    <cellStyle name="Percent 26 4 4" xfId="22703"/>
    <cellStyle name="Percent 26 4 4 2" xfId="22704"/>
    <cellStyle name="Percent 26 4 4 2 2" xfId="22705"/>
    <cellStyle name="Percent 26 4 4 3" xfId="22706"/>
    <cellStyle name="Percent 26 4 4 3 2" xfId="22707"/>
    <cellStyle name="Percent 26 4 4 4" xfId="22708"/>
    <cellStyle name="Percent 26 4 5" xfId="22709"/>
    <cellStyle name="Percent 26 4 5 2" xfId="22710"/>
    <cellStyle name="Percent 26 4 6" xfId="22711"/>
    <cellStyle name="Percent 26 4 6 2" xfId="22712"/>
    <cellStyle name="Percent 26 4 7" xfId="22713"/>
    <cellStyle name="Percent 26 4 7 2" xfId="22714"/>
    <cellStyle name="Percent 26 4 8" xfId="22715"/>
    <cellStyle name="Percent 26 5" xfId="2000"/>
    <cellStyle name="Percent 26 6" xfId="1470"/>
    <cellStyle name="Percent 26 6 2" xfId="2369"/>
    <cellStyle name="Percent 26 6 2 2" xfId="22716"/>
    <cellStyle name="Percent 26 6 2 2 2" xfId="22717"/>
    <cellStyle name="Percent 26 6 2 2 2 2" xfId="22718"/>
    <cellStyle name="Percent 26 6 2 2 3" xfId="22719"/>
    <cellStyle name="Percent 26 6 2 2 3 2" xfId="22720"/>
    <cellStyle name="Percent 26 6 2 2 4" xfId="22721"/>
    <cellStyle name="Percent 26 6 2 3" xfId="22722"/>
    <cellStyle name="Percent 26 6 2 3 2" xfId="22723"/>
    <cellStyle name="Percent 26 6 2 4" xfId="22724"/>
    <cellStyle name="Percent 26 6 2 4 2" xfId="22725"/>
    <cellStyle name="Percent 26 6 2 5" xfId="22726"/>
    <cellStyle name="Percent 26 6 2 5 2" xfId="22727"/>
    <cellStyle name="Percent 26 6 2 6" xfId="22728"/>
    <cellStyle name="Percent 26 6 3" xfId="22729"/>
    <cellStyle name="Percent 26 6 3 2" xfId="22730"/>
    <cellStyle name="Percent 26 6 3 2 2" xfId="22731"/>
    <cellStyle name="Percent 26 6 3 3" xfId="22732"/>
    <cellStyle name="Percent 26 6 3 3 2" xfId="22733"/>
    <cellStyle name="Percent 26 6 3 4" xfId="22734"/>
    <cellStyle name="Percent 26 6 4" xfId="22735"/>
    <cellStyle name="Percent 26 6 4 2" xfId="22736"/>
    <cellStyle name="Percent 26 6 5" xfId="22737"/>
    <cellStyle name="Percent 26 6 5 2" xfId="22738"/>
    <cellStyle name="Percent 26 6 6" xfId="22739"/>
    <cellStyle name="Percent 26 6 6 2" xfId="22740"/>
    <cellStyle name="Percent 26 6 7" xfId="22741"/>
    <cellStyle name="Percent 26 7" xfId="2194"/>
    <cellStyle name="Percent 26 7 2" xfId="22742"/>
    <cellStyle name="Percent 26 7 2 2" xfId="22743"/>
    <cellStyle name="Percent 26 7 2 2 2" xfId="22744"/>
    <cellStyle name="Percent 26 7 2 3" xfId="22745"/>
    <cellStyle name="Percent 26 7 2 3 2" xfId="22746"/>
    <cellStyle name="Percent 26 7 2 4" xfId="22747"/>
    <cellStyle name="Percent 26 7 3" xfId="22748"/>
    <cellStyle name="Percent 26 7 3 2" xfId="22749"/>
    <cellStyle name="Percent 26 7 4" xfId="22750"/>
    <cellStyle name="Percent 26 7 4 2" xfId="22751"/>
    <cellStyle name="Percent 26 7 5" xfId="22752"/>
    <cellStyle name="Percent 26 7 5 2" xfId="22753"/>
    <cellStyle name="Percent 26 7 6" xfId="22754"/>
    <cellStyle name="Percent 26 8" xfId="1288"/>
    <cellStyle name="Percent 26 8 2" xfId="22755"/>
    <cellStyle name="Percent 26 8 2 2" xfId="22756"/>
    <cellStyle name="Percent 26 8 3" xfId="22757"/>
    <cellStyle name="Percent 26 8 3 2" xfId="22758"/>
    <cellStyle name="Percent 26 8 4" xfId="22759"/>
    <cellStyle name="Percent 26 9" xfId="3059"/>
    <cellStyle name="Percent 26 9 2" xfId="22760"/>
    <cellStyle name="Percent 27" xfId="763"/>
    <cellStyle name="Percent 27 10" xfId="22761"/>
    <cellStyle name="Percent 27 10 2" xfId="22762"/>
    <cellStyle name="Percent 27 11" xfId="22763"/>
    <cellStyle name="Percent 27 11 2" xfId="22764"/>
    <cellStyle name="Percent 27 12" xfId="22765"/>
    <cellStyle name="Percent 27 12 2" xfId="22766"/>
    <cellStyle name="Percent 27 13" xfId="22767"/>
    <cellStyle name="Percent 27 14" xfId="22768"/>
    <cellStyle name="Percent 27 2" xfId="898"/>
    <cellStyle name="Percent 27 2 2" xfId="2005"/>
    <cellStyle name="Percent 27 2 3" xfId="3196"/>
    <cellStyle name="Percent 27 2 4" xfId="22769"/>
    <cellStyle name="Percent 27 3" xfId="2006"/>
    <cellStyle name="Percent 27 3 2" xfId="3391"/>
    <cellStyle name="Percent 27 4" xfId="2007"/>
    <cellStyle name="Percent 27 4 2" xfId="2661"/>
    <cellStyle name="Percent 27 4 2 2" xfId="22770"/>
    <cellStyle name="Percent 27 4 2 2 2" xfId="22771"/>
    <cellStyle name="Percent 27 4 2 2 2 2" xfId="22772"/>
    <cellStyle name="Percent 27 4 2 2 3" xfId="22773"/>
    <cellStyle name="Percent 27 4 2 2 3 2" xfId="22774"/>
    <cellStyle name="Percent 27 4 2 2 4" xfId="22775"/>
    <cellStyle name="Percent 27 4 2 3" xfId="22776"/>
    <cellStyle name="Percent 27 4 2 3 2" xfId="22777"/>
    <cellStyle name="Percent 27 4 2 4" xfId="22778"/>
    <cellStyle name="Percent 27 4 2 4 2" xfId="22779"/>
    <cellStyle name="Percent 27 4 2 5" xfId="22780"/>
    <cellStyle name="Percent 27 4 2 5 2" xfId="22781"/>
    <cellStyle name="Percent 27 4 2 6" xfId="22782"/>
    <cellStyle name="Percent 27 4 3" xfId="22783"/>
    <cellStyle name="Percent 27 4 3 2" xfId="22784"/>
    <cellStyle name="Percent 27 4 3 2 2" xfId="22785"/>
    <cellStyle name="Percent 27 4 3 2 2 2" xfId="22786"/>
    <cellStyle name="Percent 27 4 3 2 3" xfId="22787"/>
    <cellStyle name="Percent 27 4 3 2 3 2" xfId="22788"/>
    <cellStyle name="Percent 27 4 3 2 4" xfId="22789"/>
    <cellStyle name="Percent 27 4 3 3" xfId="22790"/>
    <cellStyle name="Percent 27 4 3 3 2" xfId="22791"/>
    <cellStyle name="Percent 27 4 3 4" xfId="22792"/>
    <cellStyle name="Percent 27 4 3 4 2" xfId="22793"/>
    <cellStyle name="Percent 27 4 3 5" xfId="22794"/>
    <cellStyle name="Percent 27 4 4" xfId="22795"/>
    <cellStyle name="Percent 27 4 4 2" xfId="22796"/>
    <cellStyle name="Percent 27 4 4 2 2" xfId="22797"/>
    <cellStyle name="Percent 27 4 4 3" xfId="22798"/>
    <cellStyle name="Percent 27 4 4 3 2" xfId="22799"/>
    <cellStyle name="Percent 27 4 4 4" xfId="22800"/>
    <cellStyle name="Percent 27 4 5" xfId="22801"/>
    <cellStyle name="Percent 27 4 5 2" xfId="22802"/>
    <cellStyle name="Percent 27 4 6" xfId="22803"/>
    <cellStyle name="Percent 27 4 6 2" xfId="22804"/>
    <cellStyle name="Percent 27 4 7" xfId="22805"/>
    <cellStyle name="Percent 27 4 7 2" xfId="22806"/>
    <cellStyle name="Percent 27 4 8" xfId="22807"/>
    <cellStyle name="Percent 27 5" xfId="2004"/>
    <cellStyle name="Percent 27 6" xfId="1472"/>
    <cellStyle name="Percent 27 6 2" xfId="2371"/>
    <cellStyle name="Percent 27 6 2 2" xfId="22808"/>
    <cellStyle name="Percent 27 6 2 2 2" xfId="22809"/>
    <cellStyle name="Percent 27 6 2 2 2 2" xfId="22810"/>
    <cellStyle name="Percent 27 6 2 2 3" xfId="22811"/>
    <cellStyle name="Percent 27 6 2 2 3 2" xfId="22812"/>
    <cellStyle name="Percent 27 6 2 2 4" xfId="22813"/>
    <cellStyle name="Percent 27 6 2 3" xfId="22814"/>
    <cellStyle name="Percent 27 6 2 3 2" xfId="22815"/>
    <cellStyle name="Percent 27 6 2 4" xfId="22816"/>
    <cellStyle name="Percent 27 6 2 4 2" xfId="22817"/>
    <cellStyle name="Percent 27 6 2 5" xfId="22818"/>
    <cellStyle name="Percent 27 6 2 5 2" xfId="22819"/>
    <cellStyle name="Percent 27 6 2 6" xfId="22820"/>
    <cellStyle name="Percent 27 6 3" xfId="22821"/>
    <cellStyle name="Percent 27 6 3 2" xfId="22822"/>
    <cellStyle name="Percent 27 6 3 2 2" xfId="22823"/>
    <cellStyle name="Percent 27 6 3 3" xfId="22824"/>
    <cellStyle name="Percent 27 6 3 3 2" xfId="22825"/>
    <cellStyle name="Percent 27 6 3 4" xfId="22826"/>
    <cellStyle name="Percent 27 6 4" xfId="22827"/>
    <cellStyle name="Percent 27 6 4 2" xfId="22828"/>
    <cellStyle name="Percent 27 6 5" xfId="22829"/>
    <cellStyle name="Percent 27 6 5 2" xfId="22830"/>
    <cellStyle name="Percent 27 6 6" xfId="22831"/>
    <cellStyle name="Percent 27 6 6 2" xfId="22832"/>
    <cellStyle name="Percent 27 6 7" xfId="22833"/>
    <cellStyle name="Percent 27 7" xfId="2196"/>
    <cellStyle name="Percent 27 7 2" xfId="22834"/>
    <cellStyle name="Percent 27 7 2 2" xfId="22835"/>
    <cellStyle name="Percent 27 7 2 2 2" xfId="22836"/>
    <cellStyle name="Percent 27 7 2 3" xfId="22837"/>
    <cellStyle name="Percent 27 7 2 3 2" xfId="22838"/>
    <cellStyle name="Percent 27 7 2 4" xfId="22839"/>
    <cellStyle name="Percent 27 7 3" xfId="22840"/>
    <cellStyle name="Percent 27 7 3 2" xfId="22841"/>
    <cellStyle name="Percent 27 7 4" xfId="22842"/>
    <cellStyle name="Percent 27 7 4 2" xfId="22843"/>
    <cellStyle name="Percent 27 7 5" xfId="22844"/>
    <cellStyle name="Percent 27 7 5 2" xfId="22845"/>
    <cellStyle name="Percent 27 7 6" xfId="22846"/>
    <cellStyle name="Percent 27 8" xfId="1290"/>
    <cellStyle name="Percent 27 8 2" xfId="22847"/>
    <cellStyle name="Percent 27 8 2 2" xfId="22848"/>
    <cellStyle name="Percent 27 8 3" xfId="22849"/>
    <cellStyle name="Percent 27 8 3 2" xfId="22850"/>
    <cellStyle name="Percent 27 8 4" xfId="22851"/>
    <cellStyle name="Percent 27 9" xfId="3061"/>
    <cellStyle name="Percent 27 9 2" xfId="22852"/>
    <cellStyle name="Percent 28" xfId="764"/>
    <cellStyle name="Percent 28 10" xfId="22853"/>
    <cellStyle name="Percent 28 10 2" xfId="22854"/>
    <cellStyle name="Percent 28 11" xfId="22855"/>
    <cellStyle name="Percent 28 11 2" xfId="22856"/>
    <cellStyle name="Percent 28 12" xfId="22857"/>
    <cellStyle name="Percent 28 12 2" xfId="22858"/>
    <cellStyle name="Percent 28 13" xfId="22859"/>
    <cellStyle name="Percent 28 14" xfId="22860"/>
    <cellStyle name="Percent 28 2" xfId="899"/>
    <cellStyle name="Percent 28 2 2" xfId="2009"/>
    <cellStyle name="Percent 28 2 3" xfId="3197"/>
    <cellStyle name="Percent 28 2 4" xfId="22861"/>
    <cellStyle name="Percent 28 3" xfId="2010"/>
    <cellStyle name="Percent 28 3 2" xfId="3392"/>
    <cellStyle name="Percent 28 4" xfId="2011"/>
    <cellStyle name="Percent 28 4 2" xfId="2662"/>
    <cellStyle name="Percent 28 4 2 2" xfId="22862"/>
    <cellStyle name="Percent 28 4 2 2 2" xfId="22863"/>
    <cellStyle name="Percent 28 4 2 2 2 2" xfId="22864"/>
    <cellStyle name="Percent 28 4 2 2 3" xfId="22865"/>
    <cellStyle name="Percent 28 4 2 2 3 2" xfId="22866"/>
    <cellStyle name="Percent 28 4 2 2 4" xfId="22867"/>
    <cellStyle name="Percent 28 4 2 3" xfId="22868"/>
    <cellStyle name="Percent 28 4 2 3 2" xfId="22869"/>
    <cellStyle name="Percent 28 4 2 4" xfId="22870"/>
    <cellStyle name="Percent 28 4 2 4 2" xfId="22871"/>
    <cellStyle name="Percent 28 4 2 5" xfId="22872"/>
    <cellStyle name="Percent 28 4 2 5 2" xfId="22873"/>
    <cellStyle name="Percent 28 4 2 6" xfId="22874"/>
    <cellStyle name="Percent 28 4 3" xfId="22875"/>
    <cellStyle name="Percent 28 4 3 2" xfId="22876"/>
    <cellStyle name="Percent 28 4 3 2 2" xfId="22877"/>
    <cellStyle name="Percent 28 4 3 2 2 2" xfId="22878"/>
    <cellStyle name="Percent 28 4 3 2 3" xfId="22879"/>
    <cellStyle name="Percent 28 4 3 2 3 2" xfId="22880"/>
    <cellStyle name="Percent 28 4 3 2 4" xfId="22881"/>
    <cellStyle name="Percent 28 4 3 3" xfId="22882"/>
    <cellStyle name="Percent 28 4 3 3 2" xfId="22883"/>
    <cellStyle name="Percent 28 4 3 4" xfId="22884"/>
    <cellStyle name="Percent 28 4 3 4 2" xfId="22885"/>
    <cellStyle name="Percent 28 4 3 5" xfId="22886"/>
    <cellStyle name="Percent 28 4 4" xfId="22887"/>
    <cellStyle name="Percent 28 4 4 2" xfId="22888"/>
    <cellStyle name="Percent 28 4 4 2 2" xfId="22889"/>
    <cellStyle name="Percent 28 4 4 3" xfId="22890"/>
    <cellStyle name="Percent 28 4 4 3 2" xfId="22891"/>
    <cellStyle name="Percent 28 4 4 4" xfId="22892"/>
    <cellStyle name="Percent 28 4 5" xfId="22893"/>
    <cellStyle name="Percent 28 4 5 2" xfId="22894"/>
    <cellStyle name="Percent 28 4 6" xfId="22895"/>
    <cellStyle name="Percent 28 4 6 2" xfId="22896"/>
    <cellStyle name="Percent 28 4 7" xfId="22897"/>
    <cellStyle name="Percent 28 4 7 2" xfId="22898"/>
    <cellStyle name="Percent 28 4 8" xfId="22899"/>
    <cellStyle name="Percent 28 5" xfId="2008"/>
    <cellStyle name="Percent 28 6" xfId="1473"/>
    <cellStyle name="Percent 28 6 2" xfId="2372"/>
    <cellStyle name="Percent 28 6 2 2" xfId="22900"/>
    <cellStyle name="Percent 28 6 2 2 2" xfId="22901"/>
    <cellStyle name="Percent 28 6 2 2 2 2" xfId="22902"/>
    <cellStyle name="Percent 28 6 2 2 3" xfId="22903"/>
    <cellStyle name="Percent 28 6 2 2 3 2" xfId="22904"/>
    <cellStyle name="Percent 28 6 2 2 4" xfId="22905"/>
    <cellStyle name="Percent 28 6 2 3" xfId="22906"/>
    <cellStyle name="Percent 28 6 2 3 2" xfId="22907"/>
    <cellStyle name="Percent 28 6 2 4" xfId="22908"/>
    <cellStyle name="Percent 28 6 2 4 2" xfId="22909"/>
    <cellStyle name="Percent 28 6 2 5" xfId="22910"/>
    <cellStyle name="Percent 28 6 2 5 2" xfId="22911"/>
    <cellStyle name="Percent 28 6 2 6" xfId="22912"/>
    <cellStyle name="Percent 28 6 3" xfId="22913"/>
    <cellStyle name="Percent 28 6 3 2" xfId="22914"/>
    <cellStyle name="Percent 28 6 3 2 2" xfId="22915"/>
    <cellStyle name="Percent 28 6 3 3" xfId="22916"/>
    <cellStyle name="Percent 28 6 3 3 2" xfId="22917"/>
    <cellStyle name="Percent 28 6 3 4" xfId="22918"/>
    <cellStyle name="Percent 28 6 4" xfId="22919"/>
    <cellStyle name="Percent 28 6 4 2" xfId="22920"/>
    <cellStyle name="Percent 28 6 5" xfId="22921"/>
    <cellStyle name="Percent 28 6 5 2" xfId="22922"/>
    <cellStyle name="Percent 28 6 6" xfId="22923"/>
    <cellStyle name="Percent 28 6 6 2" xfId="22924"/>
    <cellStyle name="Percent 28 6 7" xfId="22925"/>
    <cellStyle name="Percent 28 7" xfId="2197"/>
    <cellStyle name="Percent 28 7 2" xfId="22926"/>
    <cellStyle name="Percent 28 7 2 2" xfId="22927"/>
    <cellStyle name="Percent 28 7 2 2 2" xfId="22928"/>
    <cellStyle name="Percent 28 7 2 3" xfId="22929"/>
    <cellStyle name="Percent 28 7 2 3 2" xfId="22930"/>
    <cellStyle name="Percent 28 7 2 4" xfId="22931"/>
    <cellStyle name="Percent 28 7 3" xfId="22932"/>
    <cellStyle name="Percent 28 7 3 2" xfId="22933"/>
    <cellStyle name="Percent 28 7 4" xfId="22934"/>
    <cellStyle name="Percent 28 7 4 2" xfId="22935"/>
    <cellStyle name="Percent 28 7 5" xfId="22936"/>
    <cellStyle name="Percent 28 7 5 2" xfId="22937"/>
    <cellStyle name="Percent 28 7 6" xfId="22938"/>
    <cellStyle name="Percent 28 8" xfId="1291"/>
    <cellStyle name="Percent 28 8 2" xfId="22939"/>
    <cellStyle name="Percent 28 8 2 2" xfId="22940"/>
    <cellStyle name="Percent 28 8 3" xfId="22941"/>
    <cellStyle name="Percent 28 8 3 2" xfId="22942"/>
    <cellStyle name="Percent 28 8 4" xfId="22943"/>
    <cellStyle name="Percent 28 9" xfId="3062"/>
    <cellStyle name="Percent 28 9 2" xfId="22944"/>
    <cellStyle name="Percent 29" xfId="1308"/>
    <cellStyle name="Percent 29 10" xfId="22945"/>
    <cellStyle name="Percent 29 10 2" xfId="22946"/>
    <cellStyle name="Percent 29 2" xfId="2013"/>
    <cellStyle name="Percent 29 3" xfId="2012"/>
    <cellStyle name="Percent 29 4" xfId="1490"/>
    <cellStyle name="Percent 29 4 2" xfId="2389"/>
    <cellStyle name="Percent 29 4 2 2" xfId="22947"/>
    <cellStyle name="Percent 29 4 2 2 2" xfId="22948"/>
    <cellStyle name="Percent 29 4 2 2 2 2" xfId="22949"/>
    <cellStyle name="Percent 29 4 2 2 3" xfId="22950"/>
    <cellStyle name="Percent 29 4 2 2 3 2" xfId="22951"/>
    <cellStyle name="Percent 29 4 2 2 4" xfId="22952"/>
    <cellStyle name="Percent 29 4 2 3" xfId="22953"/>
    <cellStyle name="Percent 29 4 2 3 2" xfId="22954"/>
    <cellStyle name="Percent 29 4 2 4" xfId="22955"/>
    <cellStyle name="Percent 29 4 2 4 2" xfId="22956"/>
    <cellStyle name="Percent 29 4 2 5" xfId="22957"/>
    <cellStyle name="Percent 29 4 2 5 2" xfId="22958"/>
    <cellStyle name="Percent 29 4 2 6" xfId="22959"/>
    <cellStyle name="Percent 29 4 3" xfId="22960"/>
    <cellStyle name="Percent 29 4 3 2" xfId="22961"/>
    <cellStyle name="Percent 29 4 3 2 2" xfId="22962"/>
    <cellStyle name="Percent 29 4 3 3" xfId="22963"/>
    <cellStyle name="Percent 29 4 3 3 2" xfId="22964"/>
    <cellStyle name="Percent 29 4 3 4" xfId="22965"/>
    <cellStyle name="Percent 29 4 4" xfId="22966"/>
    <cellStyle name="Percent 29 4 4 2" xfId="22967"/>
    <cellStyle name="Percent 29 4 5" xfId="22968"/>
    <cellStyle name="Percent 29 4 5 2" xfId="22969"/>
    <cellStyle name="Percent 29 4 6" xfId="22970"/>
    <cellStyle name="Percent 29 4 6 2" xfId="22971"/>
    <cellStyle name="Percent 29 4 7" xfId="22972"/>
    <cellStyle name="Percent 29 5" xfId="2214"/>
    <cellStyle name="Percent 29 5 2" xfId="22973"/>
    <cellStyle name="Percent 29 5 2 2" xfId="22974"/>
    <cellStyle name="Percent 29 5 2 2 2" xfId="22975"/>
    <cellStyle name="Percent 29 5 2 3" xfId="22976"/>
    <cellStyle name="Percent 29 5 2 3 2" xfId="22977"/>
    <cellStyle name="Percent 29 5 2 4" xfId="22978"/>
    <cellStyle name="Percent 29 5 3" xfId="22979"/>
    <cellStyle name="Percent 29 5 3 2" xfId="22980"/>
    <cellStyle name="Percent 29 5 4" xfId="22981"/>
    <cellStyle name="Percent 29 5 4 2" xfId="22982"/>
    <cellStyle name="Percent 29 5 5" xfId="22983"/>
    <cellStyle name="Percent 29 5 5 2" xfId="22984"/>
    <cellStyle name="Percent 29 5 6" xfId="22985"/>
    <cellStyle name="Percent 29 6" xfId="22986"/>
    <cellStyle name="Percent 29 6 2" xfId="22987"/>
    <cellStyle name="Percent 29 6 2 2" xfId="22988"/>
    <cellStyle name="Percent 29 6 3" xfId="22989"/>
    <cellStyle name="Percent 29 6 3 2" xfId="22990"/>
    <cellStyle name="Percent 29 6 4" xfId="22991"/>
    <cellStyle name="Percent 29 7" xfId="22992"/>
    <cellStyle name="Percent 29 7 2" xfId="22993"/>
    <cellStyle name="Percent 29 8" xfId="22994"/>
    <cellStyle name="Percent 29 8 2" xfId="22995"/>
    <cellStyle name="Percent 29 9" xfId="22996"/>
    <cellStyle name="Percent 29 9 2" xfId="22997"/>
    <cellStyle name="Percent 3" xfId="75"/>
    <cellStyle name="Percent 3 2" xfId="1112"/>
    <cellStyle name="Percent 3 2 2" xfId="22998"/>
    <cellStyle name="Percent 3 2 2 2" xfId="22999"/>
    <cellStyle name="Percent 3 2 3" xfId="23000"/>
    <cellStyle name="Percent 3 3" xfId="1113"/>
    <cellStyle name="Percent 3 4" xfId="23001"/>
    <cellStyle name="Percent 3 4 2" xfId="23002"/>
    <cellStyle name="Percent 3 5" xfId="23003"/>
    <cellStyle name="Percent 30" xfId="2014"/>
    <cellStyle name="Percent 30 2" xfId="2015"/>
    <cellStyle name="Percent 30 3" xfId="23004"/>
    <cellStyle name="Percent 31" xfId="2016"/>
    <cellStyle name="Percent 31 2" xfId="2017"/>
    <cellStyle name="Percent 31 3" xfId="23005"/>
    <cellStyle name="Percent 32" xfId="2018"/>
    <cellStyle name="Percent 32 2" xfId="2019"/>
    <cellStyle name="Percent 32 3" xfId="23006"/>
    <cellStyle name="Percent 33" xfId="2020"/>
    <cellStyle name="Percent 33 2" xfId="2021"/>
    <cellStyle name="Percent 33 3" xfId="23007"/>
    <cellStyle name="Percent 34" xfId="2022"/>
    <cellStyle name="Percent 34 2" xfId="2023"/>
    <cellStyle name="Percent 34 3" xfId="23008"/>
    <cellStyle name="Percent 35" xfId="2024"/>
    <cellStyle name="Percent 35 2" xfId="2025"/>
    <cellStyle name="Percent 35 3" xfId="23009"/>
    <cellStyle name="Percent 36" xfId="2026"/>
    <cellStyle name="Percent 36 2" xfId="2027"/>
    <cellStyle name="Percent 36 3" xfId="23010"/>
    <cellStyle name="Percent 37" xfId="2028"/>
    <cellStyle name="Percent 37 2" xfId="2029"/>
    <cellStyle name="Percent 38" xfId="2030"/>
    <cellStyle name="Percent 38 2" xfId="2031"/>
    <cellStyle name="Percent 39" xfId="2032"/>
    <cellStyle name="Percent 39 2" xfId="2033"/>
    <cellStyle name="Percent 4" xfId="219"/>
    <cellStyle name="Percent 4 2" xfId="397"/>
    <cellStyle name="Percent 4 3" xfId="23011"/>
    <cellStyle name="Percent 40" xfId="2034"/>
    <cellStyle name="Percent 40 2" xfId="2035"/>
    <cellStyle name="Percent 41" xfId="2036"/>
    <cellStyle name="Percent 42" xfId="2037"/>
    <cellStyle name="Percent 42 2" xfId="2663"/>
    <cellStyle name="Percent 42 2 2" xfId="23012"/>
    <cellStyle name="Percent 42 2 2 2" xfId="23013"/>
    <cellStyle name="Percent 42 2 2 2 2" xfId="23014"/>
    <cellStyle name="Percent 42 2 2 3" xfId="23015"/>
    <cellStyle name="Percent 42 2 2 3 2" xfId="23016"/>
    <cellStyle name="Percent 42 2 2 4" xfId="23017"/>
    <cellStyle name="Percent 42 2 3" xfId="23018"/>
    <cellStyle name="Percent 42 2 3 2" xfId="23019"/>
    <cellStyle name="Percent 42 2 4" xfId="23020"/>
    <cellStyle name="Percent 42 2 4 2" xfId="23021"/>
    <cellStyle name="Percent 42 2 5" xfId="23022"/>
    <cellStyle name="Percent 42 2 5 2" xfId="23023"/>
    <cellStyle name="Percent 42 2 6" xfId="23024"/>
    <cellStyle name="Percent 42 3" xfId="23025"/>
    <cellStyle name="Percent 42 3 2" xfId="23026"/>
    <cellStyle name="Percent 42 3 2 2" xfId="23027"/>
    <cellStyle name="Percent 42 3 2 2 2" xfId="23028"/>
    <cellStyle name="Percent 42 3 2 3" xfId="23029"/>
    <cellStyle name="Percent 42 3 2 3 2" xfId="23030"/>
    <cellStyle name="Percent 42 3 2 4" xfId="23031"/>
    <cellStyle name="Percent 42 3 3" xfId="23032"/>
    <cellStyle name="Percent 42 3 3 2" xfId="23033"/>
    <cellStyle name="Percent 42 3 4" xfId="23034"/>
    <cellStyle name="Percent 42 3 4 2" xfId="23035"/>
    <cellStyle name="Percent 42 3 5" xfId="23036"/>
    <cellStyle name="Percent 42 4" xfId="23037"/>
    <cellStyle name="Percent 42 4 2" xfId="23038"/>
    <cellStyle name="Percent 42 4 2 2" xfId="23039"/>
    <cellStyle name="Percent 42 4 3" xfId="23040"/>
    <cellStyle name="Percent 42 4 3 2" xfId="23041"/>
    <cellStyle name="Percent 42 4 4" xfId="23042"/>
    <cellStyle name="Percent 42 5" xfId="23043"/>
    <cellStyle name="Percent 42 5 2" xfId="23044"/>
    <cellStyle name="Percent 42 6" xfId="23045"/>
    <cellStyle name="Percent 42 6 2" xfId="23046"/>
    <cellStyle name="Percent 42 7" xfId="23047"/>
    <cellStyle name="Percent 42 7 2" xfId="23048"/>
    <cellStyle name="Percent 42 8" xfId="23049"/>
    <cellStyle name="Percent 43" xfId="2038"/>
    <cellStyle name="Percent 43 2" xfId="2664"/>
    <cellStyle name="Percent 43 2 2" xfId="23050"/>
    <cellStyle name="Percent 43 2 2 2" xfId="23051"/>
    <cellStyle name="Percent 43 2 2 2 2" xfId="23052"/>
    <cellStyle name="Percent 43 2 2 3" xfId="23053"/>
    <cellStyle name="Percent 43 2 2 3 2" xfId="23054"/>
    <cellStyle name="Percent 43 2 2 4" xfId="23055"/>
    <cellStyle name="Percent 43 2 3" xfId="23056"/>
    <cellStyle name="Percent 43 2 3 2" xfId="23057"/>
    <cellStyle name="Percent 43 2 4" xfId="23058"/>
    <cellStyle name="Percent 43 2 4 2" xfId="23059"/>
    <cellStyle name="Percent 43 2 5" xfId="23060"/>
    <cellStyle name="Percent 43 2 5 2" xfId="23061"/>
    <cellStyle name="Percent 43 2 6" xfId="23062"/>
    <cellStyle name="Percent 43 3" xfId="23063"/>
    <cellStyle name="Percent 43 3 2" xfId="23064"/>
    <cellStyle name="Percent 43 3 2 2" xfId="23065"/>
    <cellStyle name="Percent 43 3 2 2 2" xfId="23066"/>
    <cellStyle name="Percent 43 3 2 3" xfId="23067"/>
    <cellStyle name="Percent 43 3 2 3 2" xfId="23068"/>
    <cellStyle name="Percent 43 3 2 4" xfId="23069"/>
    <cellStyle name="Percent 43 3 3" xfId="23070"/>
    <cellStyle name="Percent 43 3 3 2" xfId="23071"/>
    <cellStyle name="Percent 43 3 4" xfId="23072"/>
    <cellStyle name="Percent 43 3 4 2" xfId="23073"/>
    <cellStyle name="Percent 43 3 5" xfId="23074"/>
    <cellStyle name="Percent 43 4" xfId="23075"/>
    <cellStyle name="Percent 43 4 2" xfId="23076"/>
    <cellStyle name="Percent 43 4 2 2" xfId="23077"/>
    <cellStyle name="Percent 43 4 3" xfId="23078"/>
    <cellStyle name="Percent 43 4 3 2" xfId="23079"/>
    <cellStyle name="Percent 43 4 4" xfId="23080"/>
    <cellStyle name="Percent 43 5" xfId="23081"/>
    <cellStyle name="Percent 43 5 2" xfId="23082"/>
    <cellStyle name="Percent 43 6" xfId="23083"/>
    <cellStyle name="Percent 43 6 2" xfId="23084"/>
    <cellStyle name="Percent 43 7" xfId="23085"/>
    <cellStyle name="Percent 43 7 2" xfId="23086"/>
    <cellStyle name="Percent 43 8" xfId="23087"/>
    <cellStyle name="Percent 44" xfId="2050"/>
    <cellStyle name="Percent 44 2" xfId="2668"/>
    <cellStyle name="Percent 44 2 2" xfId="23088"/>
    <cellStyle name="Percent 44 2 2 2" xfId="23089"/>
    <cellStyle name="Percent 44 2 2 2 2" xfId="23090"/>
    <cellStyle name="Percent 44 2 2 3" xfId="23091"/>
    <cellStyle name="Percent 44 2 2 3 2" xfId="23092"/>
    <cellStyle name="Percent 44 2 2 4" xfId="23093"/>
    <cellStyle name="Percent 44 2 3" xfId="23094"/>
    <cellStyle name="Percent 44 2 3 2" xfId="23095"/>
    <cellStyle name="Percent 44 2 4" xfId="23096"/>
    <cellStyle name="Percent 44 2 4 2" xfId="23097"/>
    <cellStyle name="Percent 44 2 5" xfId="23098"/>
    <cellStyle name="Percent 44 2 5 2" xfId="23099"/>
    <cellStyle name="Percent 44 2 6" xfId="23100"/>
    <cellStyle name="Percent 44 3" xfId="23101"/>
    <cellStyle name="Percent 44 3 2" xfId="23102"/>
    <cellStyle name="Percent 44 3 2 2" xfId="23103"/>
    <cellStyle name="Percent 44 3 3" xfId="23104"/>
    <cellStyle name="Percent 44 3 3 2" xfId="23105"/>
    <cellStyle name="Percent 44 3 4" xfId="23106"/>
    <cellStyle name="Percent 44 4" xfId="23107"/>
    <cellStyle name="Percent 44 4 2" xfId="23108"/>
    <cellStyle name="Percent 44 5" xfId="23109"/>
    <cellStyle name="Percent 44 5 2" xfId="23110"/>
    <cellStyle name="Percent 44 6" xfId="23111"/>
    <cellStyle name="Percent 44 6 2" xfId="23112"/>
    <cellStyle name="Percent 44 7" xfId="23113"/>
    <cellStyle name="Percent 45" xfId="2053"/>
    <cellStyle name="Percent 45 2" xfId="2671"/>
    <cellStyle name="Percent 45 2 2" xfId="23114"/>
    <cellStyle name="Percent 45 2 2 2" xfId="23115"/>
    <cellStyle name="Percent 45 2 2 2 2" xfId="23116"/>
    <cellStyle name="Percent 45 2 2 3" xfId="23117"/>
    <cellStyle name="Percent 45 2 2 3 2" xfId="23118"/>
    <cellStyle name="Percent 45 2 2 4" xfId="23119"/>
    <cellStyle name="Percent 45 2 3" xfId="23120"/>
    <cellStyle name="Percent 45 2 3 2" xfId="23121"/>
    <cellStyle name="Percent 45 2 4" xfId="23122"/>
    <cellStyle name="Percent 45 2 4 2" xfId="23123"/>
    <cellStyle name="Percent 45 2 5" xfId="23124"/>
    <cellStyle name="Percent 45 2 5 2" xfId="23125"/>
    <cellStyle name="Percent 45 2 6" xfId="23126"/>
    <cellStyle name="Percent 45 3" xfId="23127"/>
    <cellStyle name="Percent 45 3 2" xfId="23128"/>
    <cellStyle name="Percent 45 3 2 2" xfId="23129"/>
    <cellStyle name="Percent 45 3 3" xfId="23130"/>
    <cellStyle name="Percent 45 3 3 2" xfId="23131"/>
    <cellStyle name="Percent 45 3 4" xfId="23132"/>
    <cellStyle name="Percent 45 4" xfId="23133"/>
    <cellStyle name="Percent 45 4 2" xfId="23134"/>
    <cellStyle name="Percent 45 5" xfId="23135"/>
    <cellStyle name="Percent 45 5 2" xfId="23136"/>
    <cellStyle name="Percent 45 6" xfId="23137"/>
    <cellStyle name="Percent 45 6 2" xfId="23138"/>
    <cellStyle name="Percent 45 7" xfId="23139"/>
    <cellStyle name="Percent 46" xfId="2055"/>
    <cellStyle name="Percent 46 2" xfId="2673"/>
    <cellStyle name="Percent 46 2 2" xfId="23140"/>
    <cellStyle name="Percent 46 2 2 2" xfId="23141"/>
    <cellStyle name="Percent 46 2 2 2 2" xfId="23142"/>
    <cellStyle name="Percent 46 2 2 3" xfId="23143"/>
    <cellStyle name="Percent 46 2 2 3 2" xfId="23144"/>
    <cellStyle name="Percent 46 2 2 4" xfId="23145"/>
    <cellStyle name="Percent 46 2 3" xfId="23146"/>
    <cellStyle name="Percent 46 2 3 2" xfId="23147"/>
    <cellStyle name="Percent 46 2 4" xfId="23148"/>
    <cellStyle name="Percent 46 2 4 2" xfId="23149"/>
    <cellStyle name="Percent 46 2 5" xfId="23150"/>
    <cellStyle name="Percent 46 2 5 2" xfId="23151"/>
    <cellStyle name="Percent 46 2 6" xfId="23152"/>
    <cellStyle name="Percent 46 3" xfId="23153"/>
    <cellStyle name="Percent 46 3 2" xfId="23154"/>
    <cellStyle name="Percent 46 3 2 2" xfId="23155"/>
    <cellStyle name="Percent 46 3 3" xfId="23156"/>
    <cellStyle name="Percent 46 3 3 2" xfId="23157"/>
    <cellStyle name="Percent 46 3 4" xfId="23158"/>
    <cellStyle name="Percent 46 4" xfId="23159"/>
    <cellStyle name="Percent 46 4 2" xfId="23160"/>
    <cellStyle name="Percent 46 5" xfId="23161"/>
    <cellStyle name="Percent 46 5 2" xfId="23162"/>
    <cellStyle name="Percent 46 6" xfId="23163"/>
    <cellStyle name="Percent 46 6 2" xfId="23164"/>
    <cellStyle name="Percent 46 7" xfId="23165"/>
    <cellStyle name="Percent 47" xfId="23166"/>
    <cellStyle name="Percent 47 2" xfId="23167"/>
    <cellStyle name="Percent 47 2 2" xfId="23168"/>
    <cellStyle name="Percent 47 2 2 2" xfId="23169"/>
    <cellStyle name="Percent 47 2 3" xfId="23170"/>
    <cellStyle name="Percent 47 2 3 2" xfId="23171"/>
    <cellStyle name="Percent 47 2 4" xfId="23172"/>
    <cellStyle name="Percent 47 3" xfId="23173"/>
    <cellStyle name="Percent 47 3 2" xfId="23174"/>
    <cellStyle name="Percent 47 4" xfId="23175"/>
    <cellStyle name="Percent 47 4 2" xfId="23176"/>
    <cellStyle name="Percent 47 5" xfId="23177"/>
    <cellStyle name="Percent 48" xfId="23178"/>
    <cellStyle name="Percent 5" xfId="226"/>
    <cellStyle name="Percent 5 2" xfId="398"/>
    <cellStyle name="Percent 5 3" xfId="23179"/>
    <cellStyle name="Percent 6" xfId="223"/>
    <cellStyle name="Percent 6 2" xfId="399"/>
    <cellStyle name="Percent 6 2 2" xfId="2039"/>
    <cellStyle name="Percent 6 2 2 2" xfId="23180"/>
    <cellStyle name="Percent 6 3" xfId="23181"/>
    <cellStyle name="Percent 7" xfId="400"/>
    <cellStyle name="Percent 7 2" xfId="2040"/>
    <cellStyle name="Percent 7 2 2" xfId="23182"/>
    <cellStyle name="Percent 8" xfId="401"/>
    <cellStyle name="Percent 8 2" xfId="2041"/>
    <cellStyle name="Percent 8 2 2" xfId="23183"/>
    <cellStyle name="Percent 9" xfId="402"/>
    <cellStyle name="Percent 9 2" xfId="2042"/>
    <cellStyle name="Percent 9 2 2" xfId="23184"/>
    <cellStyle name="Percent Input" xfId="1114"/>
    <cellStyle name="Percent0" xfId="1115"/>
    <cellStyle name="Percent1" xfId="1116"/>
    <cellStyle name="Percent2" xfId="1117"/>
    <cellStyle name="PSChar" xfId="76"/>
    <cellStyle name="PSDate" xfId="77"/>
    <cellStyle name="PSDec" xfId="78"/>
    <cellStyle name="PSdesc" xfId="79"/>
    <cellStyle name="PSdesc 2" xfId="23185"/>
    <cellStyle name="PSdesc 2 2" xfId="23186"/>
    <cellStyle name="PSHeading" xfId="80"/>
    <cellStyle name="PSInt" xfId="81"/>
    <cellStyle name="PSSpacer" xfId="82"/>
    <cellStyle name="PStest" xfId="83"/>
    <cellStyle name="PStest 2" xfId="23187"/>
    <cellStyle name="PStest 2 2" xfId="23188"/>
    <cellStyle name="R00A" xfId="84"/>
    <cellStyle name="R00B" xfId="85"/>
    <cellStyle name="R00L" xfId="86"/>
    <cellStyle name="R01A" xfId="87"/>
    <cellStyle name="R01B" xfId="88"/>
    <cellStyle name="R01B 2" xfId="23189"/>
    <cellStyle name="R01B 3" xfId="23190"/>
    <cellStyle name="R01H" xfId="89"/>
    <cellStyle name="R01L" xfId="90"/>
    <cellStyle name="R02A" xfId="91"/>
    <cellStyle name="R02B" xfId="92"/>
    <cellStyle name="R02B 2" xfId="23191"/>
    <cellStyle name="R02B 2 2" xfId="23192"/>
    <cellStyle name="R02H" xfId="93"/>
    <cellStyle name="R02L" xfId="94"/>
    <cellStyle name="R03A" xfId="95"/>
    <cellStyle name="R03A 2" xfId="1118"/>
    <cellStyle name="R03A 3" xfId="23193"/>
    <cellStyle name="R03A 4" xfId="23194"/>
    <cellStyle name="R03B" xfId="96"/>
    <cellStyle name="R03B 2" xfId="23195"/>
    <cellStyle name="R03B 2 2" xfId="23196"/>
    <cellStyle name="R03H" xfId="97"/>
    <cellStyle name="R03L" xfId="98"/>
    <cellStyle name="R04A" xfId="99"/>
    <cellStyle name="R04A 2" xfId="1119"/>
    <cellStyle name="R04A 3" xfId="23197"/>
    <cellStyle name="R04A 4" xfId="23198"/>
    <cellStyle name="R04B" xfId="100"/>
    <cellStyle name="R04B 2" xfId="23199"/>
    <cellStyle name="R04B 2 2" xfId="23200"/>
    <cellStyle name="R04H" xfId="101"/>
    <cellStyle name="R04L" xfId="102"/>
    <cellStyle name="R05A" xfId="103"/>
    <cellStyle name="R05A 2" xfId="1120"/>
    <cellStyle name="R05A 3" xfId="23201"/>
    <cellStyle name="R05A 4" xfId="23202"/>
    <cellStyle name="R05B" xfId="104"/>
    <cellStyle name="R05B 2" xfId="23203"/>
    <cellStyle name="R05B 2 2" xfId="23204"/>
    <cellStyle name="R05H" xfId="105"/>
    <cellStyle name="R05L" xfId="106"/>
    <cellStyle name="R05L 2" xfId="1121"/>
    <cellStyle name="R05L 2 2" xfId="23205"/>
    <cellStyle name="R05L 3" xfId="23206"/>
    <cellStyle name="R05L 3 2" xfId="23207"/>
    <cellStyle name="R05L 4" xfId="23208"/>
    <cellStyle name="R06A" xfId="107"/>
    <cellStyle name="R06B" xfId="108"/>
    <cellStyle name="R06B 2" xfId="23209"/>
    <cellStyle name="R06B 2 2" xfId="23210"/>
    <cellStyle name="R06H" xfId="109"/>
    <cellStyle name="R06L" xfId="110"/>
    <cellStyle name="R07A" xfId="111"/>
    <cellStyle name="R07B" xfId="112"/>
    <cellStyle name="R07B 2" xfId="23211"/>
    <cellStyle name="R07B 2 2" xfId="23212"/>
    <cellStyle name="R07H" xfId="113"/>
    <cellStyle name="R07L" xfId="114"/>
    <cellStyle name="rborder" xfId="1122"/>
    <cellStyle name="red" xfId="1123"/>
    <cellStyle name="RevList" xfId="115"/>
    <cellStyle name="s_HardInc " xfId="1124"/>
    <cellStyle name="s_HardInc _ITC Great Plains Formula 1-12-09a" xfId="1125"/>
    <cellStyle name="s_HardInc _ITC Great Plains Formula 1-12-09a 2" xfId="23213"/>
    <cellStyle name="s_HardInc _ITC Great Plains Formula 1-12-09a 3" xfId="23214"/>
    <cellStyle name="scenario" xfId="1126"/>
    <cellStyle name="Sheetmult" xfId="1127"/>
    <cellStyle name="Shtmultx" xfId="1128"/>
    <cellStyle name="Style 1" xfId="1129"/>
    <cellStyle name="STYLE1" xfId="1130"/>
    <cellStyle name="STYLE2" xfId="1131"/>
    <cellStyle name="Subtotal" xfId="116"/>
    <cellStyle name="TableHeading" xfId="1132"/>
    <cellStyle name="tb" xfId="1133"/>
    <cellStyle name="tb 2" xfId="3212"/>
    <cellStyle name="tb 3" xfId="23215"/>
    <cellStyle name="Tickmark" xfId="1134"/>
    <cellStyle name="Title" xfId="499" builtinId="15" customBuiltin="1"/>
    <cellStyle name="Title 2" xfId="220"/>
    <cellStyle name="Title 2 2" xfId="403"/>
    <cellStyle name="Title 2 2 2" xfId="2043"/>
    <cellStyle name="Title 3" xfId="2044"/>
    <cellStyle name="Title 3 2" xfId="23216"/>
    <cellStyle name="Title1" xfId="1135"/>
    <cellStyle name="top" xfId="1136"/>
    <cellStyle name="top 2" xfId="23217"/>
    <cellStyle name="top 2 2" xfId="23218"/>
    <cellStyle name="top 2 3" xfId="23219"/>
    <cellStyle name="top 3" xfId="23220"/>
    <cellStyle name="top 4" xfId="23221"/>
    <cellStyle name="Total" xfId="514" builtinId="25" customBuiltin="1"/>
    <cellStyle name="Total 2" xfId="117"/>
    <cellStyle name="Total 2 2" xfId="404"/>
    <cellStyle name="Total 2 2 2" xfId="2045"/>
    <cellStyle name="Total 2 2 3" xfId="2753"/>
    <cellStyle name="Total 2 2 4" xfId="2696"/>
    <cellStyle name="Total 2 2 5" xfId="2849"/>
    <cellStyle name="Total 2 3" xfId="2691"/>
    <cellStyle name="Total 2 4" xfId="1170"/>
    <cellStyle name="Total 2 5" xfId="2823"/>
    <cellStyle name="Total 2 6" xfId="2716"/>
    <cellStyle name="Total 2 7" xfId="2821"/>
    <cellStyle name="Total 3" xfId="221"/>
    <cellStyle name="Total 3 2" xfId="2046"/>
    <cellStyle name="Total 3 3" xfId="2754"/>
    <cellStyle name="Total 3 4" xfId="2795"/>
    <cellStyle name="Total 3 5" xfId="2789"/>
    <cellStyle name="Total 3 6" xfId="2739"/>
    <cellStyle name="Total 3 7" xfId="2702"/>
    <cellStyle name="Total 3 8" xfId="2833"/>
    <cellStyle name="Total 4" xfId="23222"/>
    <cellStyle name="Total 5" xfId="23223"/>
    <cellStyle name="Total 5 2" xfId="23224"/>
    <cellStyle name="w" xfId="1137"/>
    <cellStyle name="Warning Text" xfId="512" builtinId="11" customBuiltin="1"/>
    <cellStyle name="Warning Text 2" xfId="222"/>
    <cellStyle name="Warning Text 2 2" xfId="405"/>
    <cellStyle name="Warning Text 3" xfId="23225"/>
    <cellStyle name="XComma" xfId="1138"/>
    <cellStyle name="XComma 0.0" xfId="1139"/>
    <cellStyle name="XComma 0.00" xfId="1140"/>
    <cellStyle name="XComma 0.000" xfId="1141"/>
    <cellStyle name="XCurrency" xfId="1142"/>
    <cellStyle name="XCurrency 0.0" xfId="1143"/>
    <cellStyle name="XCurrency 0.00" xfId="1144"/>
    <cellStyle name="XCurrency 0.000" xfId="1145"/>
    <cellStyle name="yra" xfId="1146"/>
    <cellStyle name="yrActual" xfId="1147"/>
    <cellStyle name="yre" xfId="1148"/>
    <cellStyle name="yrExpect" xfId="1149"/>
    <cellStyle name="yrExpect 2" xfId="3213"/>
    <cellStyle name="yrExpect 3" xfId="232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Cost%20of%20Service%20Studies/1997/Misc/DepnAlloc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ariffs\2000\formula%20rates\NSP%20xcelcoss%20mis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ors"/>
      <sheetName val="memo"/>
      <sheetName val="compare1"/>
      <sheetName val="compare2"/>
      <sheetName val="NEPIS"/>
      <sheetName val="Percents"/>
      <sheetName val="Reserve"/>
    </sheetNames>
    <sheetDataSet>
      <sheetData sheetId="0">
        <row r="36">
          <cell r="G36">
            <v>3.1555953393734217E-2</v>
          </cell>
          <cell r="H36">
            <v>0.44975449000000001</v>
          </cell>
          <cell r="I36">
            <v>3.1301695685717203E-2</v>
          </cell>
          <cell r="J36">
            <v>9.5491549999999994E-2</v>
          </cell>
          <cell r="K36">
            <v>6.6459535260169353E-3</v>
          </cell>
          <cell r="L36">
            <v>1.3461999999999641E-3</v>
          </cell>
          <cell r="M36">
            <v>9.369187783341835E-5</v>
          </cell>
        </row>
        <row r="37">
          <cell r="G37">
            <v>8.6395551857412836E-3</v>
          </cell>
          <cell r="H37">
            <v>0.45684071999999998</v>
          </cell>
          <cell r="I37">
            <v>9.0452856203557964E-3</v>
          </cell>
          <cell r="J37">
            <v>0.10681035999999999</v>
          </cell>
          <cell r="K37">
            <v>2.1148075710348802E-3</v>
          </cell>
          <cell r="L37">
            <v>0</v>
          </cell>
          <cell r="M37">
            <v>0</v>
          </cell>
        </row>
        <row r="38">
          <cell r="G38">
            <v>0.4489982669233516</v>
          </cell>
          <cell r="I38">
            <v>0.45366685563460774</v>
          </cell>
          <cell r="K38">
            <v>9.4341407208555272E-2</v>
          </cell>
          <cell r="M38">
            <v>2.9934702334854296E-3</v>
          </cell>
        </row>
        <row r="43">
          <cell r="G43">
            <v>0.18763902662435747</v>
          </cell>
          <cell r="H43">
            <v>0.38110751999999998</v>
          </cell>
          <cell r="I43">
            <v>0.13150473715669542</v>
          </cell>
          <cell r="J43">
            <v>7.3027910000000001E-2</v>
          </cell>
          <cell r="K43">
            <v>2.5198967760207955E-2</v>
          </cell>
          <cell r="L43">
            <v>2.076980000000006E-3</v>
          </cell>
          <cell r="M43">
            <v>7.1668149969781236E-4</v>
          </cell>
        </row>
        <row r="44">
          <cell r="G44">
            <v>3.7005018703275681E-2</v>
          </cell>
          <cell r="H44">
            <v>0.39601945999999999</v>
          </cell>
          <cell r="I44">
            <v>2.856413339067676E-2</v>
          </cell>
          <cell r="J44">
            <v>7.9997230000000003E-2</v>
          </cell>
          <cell r="K44">
            <v>5.7700486450959982E-3</v>
          </cell>
          <cell r="L44">
            <v>1.0937549999999963E-2</v>
          </cell>
          <cell r="M44">
            <v>7.8890476030444451E-4</v>
          </cell>
        </row>
        <row r="45">
          <cell r="G45">
            <v>0.12636103011790398</v>
          </cell>
          <cell r="H45">
            <v>0.45366446999999999</v>
          </cell>
          <cell r="I45">
            <v>0.12766544711804123</v>
          </cell>
          <cell r="J45">
            <v>9.4356040000000002E-2</v>
          </cell>
          <cell r="K45">
            <v>2.6552676772081764E-2</v>
          </cell>
          <cell r="L45">
            <v>2.9503200000000618E-3</v>
          </cell>
          <cell r="M45">
            <v>8.3024778630186162E-4</v>
          </cell>
        </row>
        <row r="46">
          <cell r="G46">
            <v>9.8716704747464801E-2</v>
          </cell>
          <cell r="H46">
            <v>0.44572827999999998</v>
          </cell>
          <cell r="I46">
            <v>9.5346229378553665E-2</v>
          </cell>
          <cell r="J46">
            <v>9.2770350000000001E-2</v>
          </cell>
          <cell r="K46">
            <v>1.9844608178392238E-2</v>
          </cell>
          <cell r="L46">
            <v>1.6660000000001673E-5</v>
          </cell>
          <cell r="M46">
            <v>3.5637590270172301E-6</v>
          </cell>
        </row>
        <row r="47">
          <cell r="G47">
            <v>3.517698638687082E-2</v>
          </cell>
          <cell r="H47">
            <v>0.44955867999999999</v>
          </cell>
          <cell r="I47">
            <v>3.4511631408741993E-2</v>
          </cell>
          <cell r="J47">
            <v>9.2215530000000004E-2</v>
          </cell>
          <cell r="K47">
            <v>7.0791834817243212E-3</v>
          </cell>
          <cell r="L47">
            <v>0</v>
          </cell>
          <cell r="M47">
            <v>0</v>
          </cell>
        </row>
        <row r="48">
          <cell r="G48">
            <v>4.6794810117264506E-3</v>
          </cell>
          <cell r="H48">
            <v>0.45684071999999998</v>
          </cell>
          <cell r="I48">
            <v>4.899238606167376E-3</v>
          </cell>
          <cell r="J48">
            <v>0.10681035999999999</v>
          </cell>
          <cell r="K48">
            <v>1.1454527066909353E-3</v>
          </cell>
          <cell r="L48">
            <v>0</v>
          </cell>
          <cell r="M48">
            <v>0</v>
          </cell>
        </row>
        <row r="49">
          <cell r="G49">
            <v>0.48957824759159924</v>
          </cell>
          <cell r="I49">
            <v>0.42249141705887644</v>
          </cell>
          <cell r="K49">
            <v>8.559093754419321E-2</v>
          </cell>
          <cell r="M49">
            <v>2.339397805331136E-3</v>
          </cell>
        </row>
        <row r="53">
          <cell r="I53" t="str">
            <v xml:space="preserve"> (8)  Col. (c) x Col. (e)</v>
          </cell>
        </row>
        <row r="54">
          <cell r="I54" t="str">
            <v xml:space="preserve"> (9)  Col. (c) x Col. (g)</v>
          </cell>
        </row>
        <row r="55">
          <cell r="I55" t="str">
            <v xml:space="preserve"> (10)  Col. (c) x Col. (i)</v>
          </cell>
        </row>
        <row r="56">
          <cell r="I56" t="str">
            <v xml:space="preserve"> (11)  Col. (c) x Col. (k)</v>
          </cell>
        </row>
        <row r="57">
          <cell r="I57" t="str">
            <v xml:space="preserve"> (12)  1998 Functionalization run, page 1 of 6</v>
          </cell>
        </row>
      </sheetData>
      <sheetData sheetId="1"/>
      <sheetData sheetId="2" refreshError="1"/>
      <sheetData sheetId="3" refreshError="1"/>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cts for Info"/>
      <sheetName val="Allocations"/>
      <sheetName val="Questions"/>
      <sheetName val="Changes &amp; Notes"/>
      <sheetName val="EPRI-REG-ADVT"/>
      <sheetName val="Data Entry and Forecaster"/>
      <sheetName val="IOU Cost of Service"/>
      <sheetName val="MISO not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306"/>
  <sheetViews>
    <sheetView view="pageLayout" topLeftCell="A54" zoomScaleNormal="70" workbookViewId="0">
      <selection activeCell="N90" sqref="N90"/>
    </sheetView>
  </sheetViews>
  <sheetFormatPr defaultRowHeight="15"/>
  <cols>
    <col min="1" max="1" width="6" style="1" customWidth="1"/>
    <col min="2" max="2" width="1.44140625" style="1" customWidth="1"/>
    <col min="3" max="3" width="39.109375" style="1" customWidth="1"/>
    <col min="4" max="4" width="12" style="1" customWidth="1"/>
    <col min="5" max="5" width="14.44140625" style="1" customWidth="1"/>
    <col min="6" max="6" width="11.88671875" style="1" customWidth="1"/>
    <col min="7" max="7" width="14.109375" style="1" customWidth="1"/>
    <col min="8" max="8" width="13.88671875" style="1" customWidth="1"/>
    <col min="9" max="9" width="12.77734375" style="1" customWidth="1"/>
    <col min="10" max="10" width="15.109375" style="1" customWidth="1"/>
    <col min="11" max="11" width="13.5546875" style="1" customWidth="1"/>
    <col min="12" max="12" width="15.109375" style="1" customWidth="1"/>
    <col min="13" max="13" width="12.77734375" style="1" customWidth="1"/>
    <col min="14" max="14" width="13.88671875" style="1" customWidth="1"/>
    <col min="15" max="15" width="1.88671875" style="1" customWidth="1"/>
    <col min="16" max="16" width="13" style="1" customWidth="1"/>
    <col min="17" max="16384" width="8.88671875" style="1"/>
  </cols>
  <sheetData>
    <row r="1" spans="1:65">
      <c r="N1" s="75"/>
    </row>
    <row r="2" spans="1:65">
      <c r="N2" s="6"/>
    </row>
    <row r="3" spans="1:65">
      <c r="N3" s="6"/>
    </row>
    <row r="5" spans="1:65">
      <c r="N5" s="75" t="s">
        <v>164</v>
      </c>
    </row>
    <row r="6" spans="1:65">
      <c r="C6" s="7" t="s">
        <v>28</v>
      </c>
      <c r="D6" s="7"/>
      <c r="E6" s="7"/>
      <c r="F6" s="7"/>
      <c r="G6" s="8" t="s">
        <v>15</v>
      </c>
      <c r="H6" s="7"/>
      <c r="I6" s="7"/>
      <c r="J6" s="7"/>
      <c r="K6" s="9"/>
      <c r="M6" s="10"/>
      <c r="N6" s="11" t="str">
        <f>G9</f>
        <v>Otter Tail Power Company</v>
      </c>
      <c r="O6" s="4"/>
      <c r="P6" s="12"/>
      <c r="Q6" s="12"/>
      <c r="R6" s="4"/>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row>
    <row r="7" spans="1:65">
      <c r="C7" s="7"/>
      <c r="D7" s="7"/>
      <c r="E7" s="13" t="s">
        <v>5</v>
      </c>
      <c r="F7" s="13"/>
      <c r="G7" s="13" t="s">
        <v>29</v>
      </c>
      <c r="H7" s="13"/>
      <c r="I7" s="13"/>
      <c r="J7" s="13"/>
      <c r="K7" s="9"/>
      <c r="M7" s="10"/>
      <c r="N7" s="9"/>
      <c r="O7" s="4"/>
      <c r="P7" s="14"/>
      <c r="Q7" s="12"/>
      <c r="R7" s="4"/>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row>
    <row r="8" spans="1:65">
      <c r="C8" s="10"/>
      <c r="D8" s="10"/>
      <c r="E8" s="10"/>
      <c r="F8" s="10"/>
      <c r="G8" s="10"/>
      <c r="H8" s="10"/>
      <c r="I8" s="10"/>
      <c r="J8" s="10"/>
      <c r="K8" s="10"/>
      <c r="M8" s="10"/>
      <c r="N8" s="10" t="s">
        <v>30</v>
      </c>
      <c r="O8" s="4"/>
      <c r="P8" s="12"/>
      <c r="Q8" s="12"/>
      <c r="R8" s="4"/>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row>
    <row r="9" spans="1:65">
      <c r="A9" s="15"/>
      <c r="C9" s="10"/>
      <c r="D9" s="10"/>
      <c r="E9" s="10"/>
      <c r="F9" s="16"/>
      <c r="G9" s="16" t="s">
        <v>0</v>
      </c>
      <c r="H9" s="16"/>
      <c r="I9" s="10"/>
      <c r="J9" s="10"/>
      <c r="K9" s="10"/>
      <c r="L9" s="10"/>
      <c r="M9" s="10"/>
      <c r="N9" s="10"/>
      <c r="O9" s="4"/>
      <c r="P9" s="12"/>
      <c r="Q9" s="12"/>
      <c r="R9" s="4"/>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row>
    <row r="10" spans="1:65">
      <c r="A10" s="15"/>
      <c r="C10" s="10"/>
      <c r="D10" s="10"/>
      <c r="E10" s="10"/>
      <c r="F10" s="10"/>
      <c r="G10" s="17"/>
      <c r="H10" s="10"/>
      <c r="I10" s="10"/>
      <c r="J10" s="10"/>
      <c r="K10" s="10"/>
      <c r="L10" s="10"/>
      <c r="M10" s="10"/>
      <c r="N10" s="10"/>
      <c r="O10" s="4"/>
      <c r="P10" s="12"/>
      <c r="Q10" s="12"/>
      <c r="R10" s="4"/>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row>
    <row r="11" spans="1:65">
      <c r="A11" s="15"/>
      <c r="C11" s="10" t="s">
        <v>163</v>
      </c>
      <c r="D11" s="10"/>
      <c r="E11" s="10"/>
      <c r="F11" s="10"/>
      <c r="G11" s="17"/>
      <c r="H11" s="10"/>
      <c r="I11" s="10"/>
      <c r="J11" s="10"/>
      <c r="K11" s="10"/>
      <c r="L11" s="10"/>
      <c r="M11" s="10"/>
      <c r="N11" s="10"/>
      <c r="O11" s="4"/>
      <c r="P11" s="12"/>
      <c r="Q11" s="12"/>
      <c r="R11" s="4"/>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row>
    <row r="12" spans="1:65">
      <c r="A12" s="15"/>
      <c r="C12" s="10"/>
      <c r="D12" s="10"/>
      <c r="E12" s="10"/>
      <c r="F12" s="10"/>
      <c r="G12" s="17"/>
      <c r="L12" s="10"/>
      <c r="M12" s="10"/>
      <c r="N12" s="10"/>
      <c r="O12" s="4"/>
      <c r="P12" s="4"/>
      <c r="Q12" s="4"/>
      <c r="R12" s="4"/>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65">
      <c r="A13" s="15"/>
      <c r="C13" s="10"/>
      <c r="D13" s="10"/>
      <c r="E13" s="10"/>
      <c r="F13" s="10"/>
      <c r="G13" s="10"/>
      <c r="L13" s="18"/>
      <c r="M13" s="10"/>
      <c r="N13" s="10"/>
      <c r="O13" s="4"/>
      <c r="P13" s="4"/>
      <c r="Q13" s="4"/>
      <c r="R13" s="4"/>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row>
    <row r="14" spans="1:65">
      <c r="C14" s="19" t="s">
        <v>6</v>
      </c>
      <c r="D14" s="19"/>
      <c r="E14" s="19" t="s">
        <v>7</v>
      </c>
      <c r="F14" s="19"/>
      <c r="G14" s="19" t="s">
        <v>8</v>
      </c>
      <c r="L14" s="20" t="s">
        <v>13</v>
      </c>
      <c r="M14" s="13"/>
      <c r="N14" s="20"/>
      <c r="O14" s="21"/>
      <c r="P14" s="20"/>
      <c r="Q14" s="21"/>
      <c r="R14" s="22"/>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row>
    <row r="15" spans="1:65" ht="15.75">
      <c r="C15" s="23"/>
      <c r="D15" s="23"/>
      <c r="E15" s="24" t="s">
        <v>162</v>
      </c>
      <c r="F15" s="24"/>
      <c r="G15" s="13"/>
      <c r="M15" s="13"/>
      <c r="O15" s="21"/>
      <c r="P15" s="5"/>
      <c r="Q15" s="5"/>
      <c r="R15" s="22"/>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row>
    <row r="16" spans="1:65" ht="15.75">
      <c r="A16" s="15" t="s">
        <v>1</v>
      </c>
      <c r="C16" s="23"/>
      <c r="D16" s="23"/>
      <c r="E16" s="25" t="s">
        <v>14</v>
      </c>
      <c r="F16" s="25"/>
      <c r="G16" s="26" t="s">
        <v>3</v>
      </c>
      <c r="L16" s="26" t="s">
        <v>9</v>
      </c>
      <c r="M16" s="13"/>
      <c r="O16" s="4"/>
      <c r="P16" s="27"/>
      <c r="Q16" s="5"/>
      <c r="R16" s="22"/>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row>
    <row r="17" spans="1:65" ht="15.75">
      <c r="A17" s="15" t="s">
        <v>2</v>
      </c>
      <c r="C17" s="28"/>
      <c r="D17" s="28"/>
      <c r="E17" s="13"/>
      <c r="F17" s="13"/>
      <c r="G17" s="13"/>
      <c r="L17" s="13"/>
      <c r="M17" s="13"/>
      <c r="N17" s="13"/>
      <c r="O17" s="4"/>
      <c r="P17" s="21"/>
      <c r="Q17" s="21"/>
      <c r="R17" s="22"/>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row>
    <row r="18" spans="1:65" ht="15.75">
      <c r="A18" s="29"/>
      <c r="C18" s="23"/>
      <c r="D18" s="23"/>
      <c r="E18" s="13"/>
      <c r="F18" s="13"/>
      <c r="G18" s="13"/>
      <c r="L18" s="13"/>
      <c r="M18" s="13"/>
      <c r="N18" s="13"/>
      <c r="O18" s="4"/>
      <c r="P18" s="21"/>
      <c r="Q18" s="21"/>
      <c r="R18" s="22"/>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row>
    <row r="19" spans="1:65">
      <c r="A19" s="30">
        <v>1</v>
      </c>
      <c r="C19" s="23" t="s">
        <v>31</v>
      </c>
      <c r="D19" s="23"/>
      <c r="E19" s="31" t="s">
        <v>32</v>
      </c>
      <c r="F19" s="31"/>
      <c r="G19" s="154">
        <f>372763647+40886235</f>
        <v>413649882</v>
      </c>
      <c r="M19" s="13"/>
      <c r="N19" s="13"/>
      <c r="O19" s="4"/>
      <c r="P19" s="21"/>
      <c r="Q19" s="21"/>
      <c r="R19" s="22"/>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row>
    <row r="20" spans="1:65">
      <c r="A20" s="30">
        <v>2</v>
      </c>
      <c r="C20" s="23" t="s">
        <v>33</v>
      </c>
      <c r="D20" s="23"/>
      <c r="E20" s="31" t="s">
        <v>99</v>
      </c>
      <c r="F20" s="31"/>
      <c r="G20" s="154">
        <f>265923451+40886235</f>
        <v>306809686</v>
      </c>
      <c r="M20" s="13"/>
      <c r="N20" s="13"/>
      <c r="O20" s="4"/>
      <c r="P20" s="21"/>
      <c r="Q20" s="21"/>
      <c r="R20" s="22"/>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row>
    <row r="21" spans="1:65">
      <c r="A21" s="30"/>
      <c r="E21" s="31"/>
      <c r="F21" s="31"/>
      <c r="M21" s="13"/>
      <c r="N21" s="13"/>
      <c r="O21" s="4"/>
      <c r="P21" s="21"/>
      <c r="Q21" s="21"/>
      <c r="R21" s="22"/>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row>
    <row r="22" spans="1:65">
      <c r="A22" s="30"/>
      <c r="C22" s="23" t="s">
        <v>34</v>
      </c>
      <c r="D22" s="23"/>
      <c r="E22" s="31"/>
      <c r="F22" s="31"/>
      <c r="G22" s="13"/>
      <c r="L22" s="13"/>
      <c r="M22" s="13"/>
      <c r="N22" s="13"/>
      <c r="O22" s="21"/>
      <c r="P22" s="21"/>
      <c r="Q22" s="21"/>
      <c r="R22" s="22"/>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row>
    <row r="23" spans="1:65">
      <c r="A23" s="30">
        <v>3</v>
      </c>
      <c r="C23" s="23" t="s">
        <v>35</v>
      </c>
      <c r="D23" s="23"/>
      <c r="E23" s="31" t="s">
        <v>36</v>
      </c>
      <c r="F23" s="31"/>
      <c r="G23" s="154">
        <v>14024094</v>
      </c>
      <c r="M23" s="13"/>
      <c r="N23" s="13"/>
      <c r="O23" s="21"/>
      <c r="P23" s="21"/>
      <c r="Q23" s="21"/>
      <c r="R23" s="22"/>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row>
    <row r="24" spans="1:65" ht="15.75">
      <c r="A24" s="30">
        <v>4</v>
      </c>
      <c r="C24" s="23" t="s">
        <v>37</v>
      </c>
      <c r="D24" s="23"/>
      <c r="E24" s="31" t="s">
        <v>38</v>
      </c>
      <c r="F24" s="31"/>
      <c r="G24" s="32">
        <f>IF(G23=0,0,G23/G19)</f>
        <v>3.3903295057630407E-2</v>
      </c>
      <c r="L24" s="95">
        <f>G24</f>
        <v>3.3903295057630407E-2</v>
      </c>
      <c r="M24" s="13"/>
      <c r="N24" s="33"/>
      <c r="O24" s="34"/>
      <c r="P24" s="35"/>
      <c r="Q24" s="21"/>
      <c r="R24" s="22"/>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row>
    <row r="25" spans="1:65" ht="15.75">
      <c r="A25" s="30"/>
      <c r="C25" s="23"/>
      <c r="D25" s="23"/>
      <c r="E25" s="31"/>
      <c r="F25" s="31"/>
      <c r="G25" s="32"/>
      <c r="L25" s="95"/>
      <c r="M25" s="13"/>
      <c r="N25" s="33"/>
      <c r="O25" s="34"/>
      <c r="P25" s="35"/>
      <c r="Q25" s="21"/>
      <c r="R25" s="22"/>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row>
    <row r="26" spans="1:65" ht="15.75">
      <c r="A26" s="79"/>
      <c r="B26" s="76"/>
      <c r="C26" s="80" t="s">
        <v>86</v>
      </c>
      <c r="D26" s="80"/>
      <c r="E26" s="81"/>
      <c r="F26" s="81"/>
      <c r="G26" s="32"/>
      <c r="L26" s="95"/>
      <c r="M26" s="13"/>
      <c r="N26" s="33"/>
      <c r="O26" s="34"/>
      <c r="P26" s="35"/>
      <c r="Q26" s="21"/>
      <c r="R26" s="22"/>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row>
    <row r="27" spans="1:65" ht="15.75">
      <c r="A27" s="79" t="s">
        <v>40</v>
      </c>
      <c r="B27" s="76"/>
      <c r="C27" s="80" t="s">
        <v>87</v>
      </c>
      <c r="D27" s="80"/>
      <c r="E27" s="82" t="s">
        <v>88</v>
      </c>
      <c r="F27" s="82"/>
      <c r="G27" s="155">
        <v>589893</v>
      </c>
      <c r="H27" s="76"/>
      <c r="I27" s="76"/>
      <c r="J27" s="76"/>
      <c r="K27" s="76"/>
      <c r="L27" s="76"/>
      <c r="M27" s="13"/>
      <c r="N27" s="33"/>
      <c r="O27" s="34"/>
      <c r="P27" s="35"/>
      <c r="Q27" s="21"/>
      <c r="R27" s="22"/>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row>
    <row r="28" spans="1:65" ht="15.75">
      <c r="A28" s="79" t="s">
        <v>43</v>
      </c>
      <c r="B28" s="76"/>
      <c r="C28" s="80" t="s">
        <v>89</v>
      </c>
      <c r="D28" s="80"/>
      <c r="E28" s="82" t="s">
        <v>45</v>
      </c>
      <c r="F28" s="82"/>
      <c r="G28" s="77">
        <f>IF(G27=0,0,G27/G19)</f>
        <v>1.4260683386342655E-3</v>
      </c>
      <c r="H28" s="76"/>
      <c r="I28" s="76"/>
      <c r="J28" s="76"/>
      <c r="K28" s="76"/>
      <c r="L28" s="78">
        <f>G28</f>
        <v>1.4260683386342655E-3</v>
      </c>
      <c r="M28" s="13"/>
      <c r="N28" s="33"/>
      <c r="O28" s="34"/>
      <c r="P28" s="35"/>
      <c r="Q28" s="21"/>
      <c r="R28" s="22"/>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row>
    <row r="29" spans="1:65" ht="15.75">
      <c r="A29" s="30"/>
      <c r="C29" s="23"/>
      <c r="D29" s="23"/>
      <c r="E29" s="31"/>
      <c r="F29" s="31"/>
      <c r="G29" s="32"/>
      <c r="L29" s="95"/>
      <c r="M29" s="13"/>
      <c r="N29" s="33"/>
      <c r="O29" s="34"/>
      <c r="P29" s="35"/>
      <c r="Q29" s="21"/>
      <c r="R29" s="22"/>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row>
    <row r="30" spans="1:65">
      <c r="A30" s="36"/>
      <c r="C30" s="23" t="s">
        <v>39</v>
      </c>
      <c r="D30" s="23"/>
      <c r="E30" s="37"/>
      <c r="F30" s="37"/>
      <c r="G30" s="13"/>
      <c r="L30" s="13"/>
      <c r="M30" s="13"/>
      <c r="N30" s="13"/>
      <c r="O30" s="21"/>
      <c r="P30" s="13"/>
      <c r="Q30" s="21"/>
      <c r="R30" s="22"/>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row>
    <row r="31" spans="1:65" ht="15.75">
      <c r="A31" s="83" t="s">
        <v>46</v>
      </c>
      <c r="C31" s="23" t="s">
        <v>41</v>
      </c>
      <c r="D31" s="23"/>
      <c r="E31" s="31" t="s">
        <v>42</v>
      </c>
      <c r="F31" s="31"/>
      <c r="G31" s="154">
        <v>3133563</v>
      </c>
      <c r="M31" s="13"/>
      <c r="N31" s="38"/>
      <c r="O31" s="21"/>
      <c r="P31" s="39"/>
      <c r="Q31" s="5"/>
      <c r="R31" s="22"/>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row>
    <row r="32" spans="1:65" ht="15.75">
      <c r="A32" s="83" t="s">
        <v>49</v>
      </c>
      <c r="C32" s="23" t="s">
        <v>44</v>
      </c>
      <c r="D32" s="23"/>
      <c r="E32" s="31" t="s">
        <v>100</v>
      </c>
      <c r="F32" s="31"/>
      <c r="G32" s="32">
        <f>IF(G31=0,0,G31/G19)</f>
        <v>7.5753992358204032E-3</v>
      </c>
      <c r="L32" s="95">
        <f>G32</f>
        <v>7.5753992358204032E-3</v>
      </c>
      <c r="M32" s="13"/>
      <c r="N32" s="33"/>
      <c r="O32" s="21"/>
      <c r="P32" s="35"/>
      <c r="Q32" s="5"/>
      <c r="R32" s="22"/>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row>
    <row r="33" spans="1:65">
      <c r="A33" s="36"/>
      <c r="C33" s="23"/>
      <c r="D33" s="23"/>
      <c r="E33" s="31"/>
      <c r="F33" s="31"/>
      <c r="G33" s="13"/>
      <c r="L33" s="13"/>
      <c r="M33" s="13"/>
      <c r="Q33" s="21"/>
      <c r="R33" s="22"/>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row>
    <row r="34" spans="1:65" ht="15.75">
      <c r="A34" s="84" t="s">
        <v>51</v>
      </c>
      <c r="B34" s="40"/>
      <c r="C34" s="28" t="s">
        <v>47</v>
      </c>
      <c r="D34" s="28"/>
      <c r="E34" s="24" t="s">
        <v>96</v>
      </c>
      <c r="F34" s="24"/>
      <c r="G34" s="41"/>
      <c r="L34" s="42">
        <f>L24+L28+L32</f>
        <v>4.2904762632085078E-2</v>
      </c>
      <c r="M34" s="13"/>
      <c r="Q34" s="21"/>
      <c r="R34" s="22"/>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row>
    <row r="35" spans="1:65">
      <c r="A35" s="36"/>
      <c r="C35" s="23"/>
      <c r="D35" s="23"/>
      <c r="E35" s="31"/>
      <c r="F35" s="31"/>
      <c r="G35" s="13"/>
      <c r="L35" s="13"/>
      <c r="M35" s="13"/>
      <c r="N35" s="13"/>
      <c r="O35" s="21"/>
      <c r="P35" s="43"/>
      <c r="Q35" s="21"/>
      <c r="R35" s="22"/>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row>
    <row r="36" spans="1:65">
      <c r="A36" s="44"/>
      <c r="B36" s="45"/>
      <c r="C36" s="13" t="s">
        <v>48</v>
      </c>
      <c r="D36" s="13"/>
      <c r="E36" s="31"/>
      <c r="F36" s="31"/>
      <c r="G36" s="13"/>
      <c r="L36" s="13"/>
      <c r="M36" s="46"/>
      <c r="N36" s="45"/>
      <c r="Q36" s="5"/>
      <c r="R36" s="21" t="s">
        <v>5</v>
      </c>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row>
    <row r="37" spans="1:65">
      <c r="A37" s="83" t="s">
        <v>53</v>
      </c>
      <c r="B37" s="45"/>
      <c r="C37" s="13" t="s">
        <v>17</v>
      </c>
      <c r="D37" s="13"/>
      <c r="E37" s="31" t="s">
        <v>50</v>
      </c>
      <c r="F37" s="31"/>
      <c r="G37" s="154">
        <v>8639504</v>
      </c>
      <c r="L37" s="13"/>
      <c r="M37" s="46"/>
      <c r="N37" s="45"/>
      <c r="Q37" s="5"/>
      <c r="R37" s="21"/>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row>
    <row r="38" spans="1:65">
      <c r="A38" s="83" t="s">
        <v>56</v>
      </c>
      <c r="B38" s="45"/>
      <c r="C38" s="13" t="s">
        <v>52</v>
      </c>
      <c r="D38" s="13"/>
      <c r="E38" s="31" t="s">
        <v>58</v>
      </c>
      <c r="F38" s="31"/>
      <c r="G38" s="32">
        <f>G37/G20</f>
        <v>2.8159163136720528E-2</v>
      </c>
      <c r="L38" s="95">
        <f>G38</f>
        <v>2.8159163136720528E-2</v>
      </c>
      <c r="M38" s="46"/>
      <c r="N38" s="45"/>
      <c r="O38" s="21"/>
      <c r="P38" s="21"/>
      <c r="Q38" s="5"/>
      <c r="R38" s="21"/>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row>
    <row r="39" spans="1:65">
      <c r="A39" s="36"/>
      <c r="C39" s="13"/>
      <c r="D39" s="13"/>
      <c r="E39" s="31"/>
      <c r="F39" s="31"/>
      <c r="G39" s="13"/>
      <c r="L39" s="13"/>
      <c r="M39" s="13"/>
      <c r="O39" s="4"/>
      <c r="P39" s="21"/>
      <c r="Q39" s="4"/>
      <c r="R39" s="22"/>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row>
    <row r="40" spans="1:65">
      <c r="A40" s="36"/>
      <c r="C40" s="23" t="s">
        <v>18</v>
      </c>
      <c r="D40" s="23"/>
      <c r="E40" s="47"/>
      <c r="F40" s="47"/>
      <c r="M40" s="13"/>
      <c r="O40" s="21"/>
      <c r="P40" s="21"/>
      <c r="Q40" s="21"/>
      <c r="R40" s="2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row>
    <row r="41" spans="1:65">
      <c r="A41" s="83" t="s">
        <v>59</v>
      </c>
      <c r="C41" s="23" t="s">
        <v>54</v>
      </c>
      <c r="D41" s="23"/>
      <c r="E41" s="31" t="s">
        <v>55</v>
      </c>
      <c r="F41" s="31"/>
      <c r="G41" s="154">
        <v>21622807</v>
      </c>
      <c r="L41" s="13"/>
      <c r="M41" s="13"/>
      <c r="O41" s="21"/>
      <c r="P41" s="21"/>
      <c r="Q41" s="21"/>
      <c r="R41" s="2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row>
    <row r="42" spans="1:65">
      <c r="A42" s="83" t="s">
        <v>92</v>
      </c>
      <c r="B42" s="45"/>
      <c r="C42" s="13" t="s">
        <v>57</v>
      </c>
      <c r="D42" s="13"/>
      <c r="E42" s="31" t="s">
        <v>95</v>
      </c>
      <c r="F42" s="31"/>
      <c r="G42" s="48">
        <f>G41/G20</f>
        <v>7.0476285419489651E-2</v>
      </c>
      <c r="L42" s="95">
        <f>G42</f>
        <v>7.0476285419489651E-2</v>
      </c>
      <c r="M42" s="13"/>
      <c r="P42" s="2"/>
      <c r="Q42" s="5"/>
      <c r="R42" s="21"/>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row>
    <row r="43" spans="1:65">
      <c r="A43" s="36"/>
      <c r="C43" s="23"/>
      <c r="D43" s="23"/>
      <c r="E43" s="31"/>
      <c r="F43" s="31"/>
      <c r="G43" s="13"/>
      <c r="L43" s="13"/>
      <c r="M43" s="13"/>
      <c r="N43" s="47"/>
      <c r="O43" s="21"/>
      <c r="P43" s="21"/>
      <c r="Q43" s="21"/>
      <c r="R43" s="2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row>
    <row r="44" spans="1:65" ht="15.75">
      <c r="A44" s="84" t="s">
        <v>93</v>
      </c>
      <c r="B44" s="40"/>
      <c r="C44" s="28" t="s">
        <v>60</v>
      </c>
      <c r="D44" s="28"/>
      <c r="E44" s="24" t="s">
        <v>94</v>
      </c>
      <c r="F44" s="24"/>
      <c r="G44" s="41"/>
      <c r="L44" s="42">
        <f>L38+L42</f>
        <v>9.8635448556210176E-2</v>
      </c>
      <c r="M44" s="13"/>
      <c r="N44" s="47"/>
      <c r="O44" s="21"/>
      <c r="P44" s="21"/>
      <c r="Q44" s="21"/>
      <c r="R44" s="22"/>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row>
    <row r="45" spans="1:65">
      <c r="M45" s="49"/>
      <c r="N45" s="49"/>
      <c r="O45" s="21"/>
      <c r="P45" s="21"/>
      <c r="Q45" s="21"/>
      <c r="R45" s="2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row>
    <row r="46" spans="1:65">
      <c r="M46" s="49"/>
      <c r="N46" s="49"/>
      <c r="O46" s="21"/>
      <c r="P46" s="21"/>
      <c r="Q46" s="21"/>
      <c r="R46" s="22"/>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row>
    <row r="47" spans="1:65">
      <c r="M47" s="49"/>
      <c r="N47" s="49"/>
      <c r="O47" s="21"/>
      <c r="P47" s="21"/>
      <c r="Q47" s="21"/>
      <c r="R47" s="22"/>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row>
    <row r="48" spans="1:65" ht="15.75">
      <c r="A48" s="44"/>
      <c r="B48" s="45"/>
      <c r="C48" s="50"/>
      <c r="D48" s="50"/>
      <c r="E48" s="37"/>
      <c r="F48" s="37"/>
      <c r="G48" s="13"/>
      <c r="H48" s="50"/>
      <c r="I48" s="50"/>
      <c r="J48" s="32"/>
      <c r="K48" s="50"/>
      <c r="L48" s="13"/>
      <c r="M48" s="13"/>
      <c r="N48" s="33"/>
      <c r="O48" s="21"/>
      <c r="P48" s="21"/>
      <c r="Q48" s="39"/>
      <c r="R48" s="21"/>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row>
    <row r="49" spans="1:65" ht="15.75">
      <c r="A49" s="44"/>
      <c r="B49" s="45"/>
      <c r="C49" s="50"/>
      <c r="D49" s="50"/>
      <c r="E49" s="37"/>
      <c r="F49" s="37"/>
      <c r="G49" s="13"/>
      <c r="H49" s="50"/>
      <c r="I49" s="50"/>
      <c r="J49" s="32"/>
      <c r="K49" s="50"/>
      <c r="L49" s="13"/>
      <c r="M49" s="13"/>
      <c r="N49" s="33"/>
      <c r="O49" s="21"/>
      <c r="P49" s="21"/>
      <c r="Q49" s="39"/>
      <c r="R49" s="21"/>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row>
    <row r="50" spans="1:65">
      <c r="A50" s="51"/>
      <c r="B50" s="3"/>
      <c r="C50" s="44"/>
      <c r="D50" s="44"/>
      <c r="E50" s="37"/>
      <c r="F50" s="37"/>
      <c r="G50" s="13"/>
      <c r="H50" s="50"/>
      <c r="I50" s="50"/>
      <c r="J50" s="32"/>
      <c r="K50" s="50"/>
      <c r="M50" s="13"/>
      <c r="N50" s="86"/>
      <c r="O50" s="52"/>
      <c r="P50" s="21"/>
      <c r="Q50" s="39"/>
      <c r="R50" s="21"/>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row>
    <row r="51" spans="1:65" ht="15.75">
      <c r="A51" s="85"/>
      <c r="B51" s="3"/>
      <c r="C51" s="44"/>
      <c r="D51" s="44"/>
      <c r="E51" s="37"/>
      <c r="F51" s="37"/>
      <c r="G51" s="13"/>
      <c r="H51" s="50"/>
      <c r="I51" s="50"/>
      <c r="J51" s="32"/>
      <c r="K51" s="50"/>
      <c r="M51" s="13"/>
      <c r="N51" s="33"/>
      <c r="O51" s="52"/>
      <c r="P51" s="21"/>
      <c r="Q51" s="39"/>
      <c r="R51" s="21"/>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row>
    <row r="52" spans="1:65" ht="15.75">
      <c r="A52" s="51"/>
      <c r="B52" s="3"/>
      <c r="C52" s="44"/>
      <c r="D52" s="44"/>
      <c r="E52" s="37"/>
      <c r="F52" s="37"/>
      <c r="G52" s="13"/>
      <c r="H52" s="50"/>
      <c r="I52" s="50"/>
      <c r="J52" s="32"/>
      <c r="K52" s="50"/>
      <c r="M52" s="13"/>
      <c r="N52" s="33"/>
      <c r="O52" s="52"/>
      <c r="P52" s="21"/>
      <c r="Q52" s="39"/>
      <c r="R52" s="21"/>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row>
    <row r="53" spans="1:65">
      <c r="A53" s="73"/>
      <c r="C53" s="50"/>
      <c r="D53" s="50"/>
      <c r="E53" s="50"/>
      <c r="F53" s="50"/>
      <c r="G53" s="13"/>
      <c r="H53" s="50"/>
      <c r="I53" s="50"/>
      <c r="J53" s="50"/>
      <c r="K53" s="50"/>
      <c r="M53" s="13"/>
      <c r="N53" s="13"/>
      <c r="O53" s="21"/>
      <c r="P53" s="21"/>
      <c r="Q53" s="5"/>
      <c r="R53" s="21" t="s">
        <v>5</v>
      </c>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row>
    <row r="54" spans="1:65">
      <c r="N54" s="75"/>
    </row>
    <row r="55" spans="1:65">
      <c r="N55" s="75"/>
    </row>
    <row r="58" spans="1:65">
      <c r="A58" s="15"/>
      <c r="C58" s="50"/>
      <c r="D58" s="50"/>
      <c r="E58" s="50"/>
      <c r="F58" s="50"/>
      <c r="G58" s="13"/>
      <c r="H58" s="50"/>
      <c r="I58" s="50"/>
      <c r="J58" s="50"/>
      <c r="K58" s="50"/>
      <c r="M58" s="13"/>
      <c r="N58" s="6" t="str">
        <f>N5</f>
        <v>Attachment GG - OTP</v>
      </c>
      <c r="O58" s="21"/>
      <c r="P58" s="4"/>
      <c r="Q58" s="21"/>
      <c r="R58" s="22"/>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row>
    <row r="59" spans="1:65">
      <c r="A59" s="15"/>
      <c r="C59" s="23" t="str">
        <f>C6</f>
        <v>Formula Rate calculation</v>
      </c>
      <c r="D59" s="23"/>
      <c r="E59" s="50"/>
      <c r="F59" s="50"/>
      <c r="G59" s="50" t="str">
        <f>G6</f>
        <v xml:space="preserve">     Rate Formula Template</v>
      </c>
      <c r="H59" s="50"/>
      <c r="I59" s="50"/>
      <c r="J59" s="50"/>
      <c r="K59" s="50"/>
      <c r="M59" s="13"/>
      <c r="N59" s="53" t="str">
        <f>N6</f>
        <v>Otter Tail Power Company</v>
      </c>
      <c r="O59" s="21"/>
      <c r="P59" s="4"/>
      <c r="Q59" s="21"/>
      <c r="R59" s="22"/>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row>
    <row r="60" spans="1:65">
      <c r="A60" s="15"/>
      <c r="C60" s="23"/>
      <c r="D60" s="23"/>
      <c r="E60" s="50"/>
      <c r="F60" s="50"/>
      <c r="G60" s="50" t="str">
        <f>G7</f>
        <v xml:space="preserve"> Utilizing Attachment O Data</v>
      </c>
      <c r="H60" s="50"/>
      <c r="I60" s="50"/>
      <c r="J60" s="50"/>
      <c r="K60" s="50"/>
      <c r="L60" s="13"/>
      <c r="M60" s="13"/>
      <c r="O60" s="21"/>
      <c r="P60" s="4"/>
      <c r="Q60" s="21"/>
      <c r="R60" s="22"/>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row>
    <row r="61" spans="1:65" ht="14.25" customHeight="1">
      <c r="A61" s="15"/>
      <c r="C61" s="50"/>
      <c r="D61" s="50"/>
      <c r="E61" s="50"/>
      <c r="F61" s="50"/>
      <c r="G61" s="50"/>
      <c r="H61" s="50"/>
      <c r="I61" s="50"/>
      <c r="J61" s="50"/>
      <c r="K61" s="50"/>
      <c r="M61" s="13"/>
      <c r="N61" s="50" t="s">
        <v>61</v>
      </c>
      <c r="O61" s="21"/>
      <c r="P61" s="4"/>
      <c r="Q61" s="21"/>
      <c r="R61" s="22"/>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row>
    <row r="62" spans="1:65">
      <c r="A62" s="15"/>
      <c r="E62" s="50"/>
      <c r="F62" s="50"/>
      <c r="G62" s="50" t="str">
        <f>G9</f>
        <v>Otter Tail Power Company</v>
      </c>
      <c r="H62" s="50"/>
      <c r="I62" s="50"/>
      <c r="J62" s="50"/>
      <c r="K62" s="50"/>
      <c r="L62" s="50"/>
      <c r="M62" s="13"/>
      <c r="N62" s="13"/>
      <c r="O62" s="21"/>
      <c r="P62" s="4"/>
      <c r="Q62" s="21"/>
      <c r="R62" s="22"/>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row>
    <row r="63" spans="1:65">
      <c r="A63" s="15"/>
      <c r="E63" s="23"/>
      <c r="F63" s="23"/>
      <c r="G63" s="23"/>
      <c r="H63" s="23"/>
      <c r="I63" s="23"/>
      <c r="J63" s="23"/>
      <c r="K63" s="23"/>
      <c r="L63" s="23"/>
      <c r="M63" s="23"/>
      <c r="N63" s="23"/>
      <c r="O63" s="21"/>
      <c r="P63" s="4"/>
      <c r="Q63" s="21"/>
      <c r="R63" s="22"/>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row>
    <row r="64" spans="1:65" ht="15.75">
      <c r="A64" s="15"/>
      <c r="C64" s="50"/>
      <c r="D64" s="50"/>
      <c r="E64" s="28" t="s">
        <v>62</v>
      </c>
      <c r="F64" s="28"/>
      <c r="H64" s="10"/>
      <c r="I64" s="10"/>
      <c r="J64" s="10"/>
      <c r="K64" s="10"/>
      <c r="L64" s="10"/>
      <c r="M64" s="13"/>
      <c r="N64" s="13"/>
      <c r="O64" s="21"/>
      <c r="P64" s="4"/>
      <c r="Q64" s="21"/>
      <c r="R64" s="22"/>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row>
    <row r="65" spans="1:65" ht="15.75">
      <c r="A65" s="15"/>
      <c r="C65" s="50"/>
      <c r="D65" s="50"/>
      <c r="E65" s="28"/>
      <c r="F65" s="28"/>
      <c r="H65" s="10"/>
      <c r="I65" s="10"/>
      <c r="J65" s="10"/>
      <c r="K65" s="10"/>
      <c r="L65" s="10"/>
      <c r="M65" s="13"/>
      <c r="N65" s="13"/>
      <c r="O65" s="21"/>
      <c r="P65" s="4"/>
      <c r="Q65" s="21"/>
      <c r="R65" s="22"/>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row>
    <row r="66" spans="1:65" ht="15.75">
      <c r="A66" s="15"/>
      <c r="C66" s="54">
        <v>-1</v>
      </c>
      <c r="D66" s="54">
        <v>-2</v>
      </c>
      <c r="E66" s="54">
        <v>-3</v>
      </c>
      <c r="F66" s="54">
        <v>-4</v>
      </c>
      <c r="G66" s="54">
        <v>-5</v>
      </c>
      <c r="H66" s="54">
        <v>-6</v>
      </c>
      <c r="I66" s="54">
        <v>-7</v>
      </c>
      <c r="J66" s="54">
        <v>-8</v>
      </c>
      <c r="K66" s="54">
        <v>-9</v>
      </c>
      <c r="L66" s="54">
        <v>-10</v>
      </c>
      <c r="M66" s="54">
        <v>-11</v>
      </c>
      <c r="N66" s="54">
        <v>-12</v>
      </c>
      <c r="O66" s="21"/>
      <c r="P66" s="4"/>
      <c r="Q66" s="21"/>
      <c r="R66" s="22"/>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row>
    <row r="67" spans="1:65" ht="63">
      <c r="A67" s="55" t="s">
        <v>4</v>
      </c>
      <c r="B67" s="153"/>
      <c r="C67" s="153" t="s">
        <v>63</v>
      </c>
      <c r="D67" s="152" t="s">
        <v>64</v>
      </c>
      <c r="E67" s="151" t="s">
        <v>65</v>
      </c>
      <c r="F67" s="151" t="s">
        <v>47</v>
      </c>
      <c r="G67" s="56" t="s">
        <v>66</v>
      </c>
      <c r="H67" s="151" t="s">
        <v>67</v>
      </c>
      <c r="I67" s="151" t="s">
        <v>60</v>
      </c>
      <c r="J67" s="56" t="s">
        <v>68</v>
      </c>
      <c r="K67" s="151" t="s">
        <v>69</v>
      </c>
      <c r="L67" s="57" t="s">
        <v>70</v>
      </c>
      <c r="M67" s="150" t="s">
        <v>71</v>
      </c>
      <c r="N67" s="57" t="s">
        <v>72</v>
      </c>
      <c r="O67" s="34"/>
      <c r="P67" s="4"/>
      <c r="Q67" s="21"/>
      <c r="R67" s="22"/>
      <c r="S67" s="3"/>
      <c r="T67" s="3"/>
      <c r="U67" s="73" t="s">
        <v>161</v>
      </c>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row>
    <row r="68" spans="1:65" ht="49.5" customHeight="1">
      <c r="A68" s="58"/>
      <c r="B68" s="149"/>
      <c r="C68" s="149"/>
      <c r="D68" s="149"/>
      <c r="E68" s="148" t="s">
        <v>10</v>
      </c>
      <c r="F68" s="148" t="s">
        <v>97</v>
      </c>
      <c r="G68" s="59" t="s">
        <v>73</v>
      </c>
      <c r="H68" s="148" t="s">
        <v>11</v>
      </c>
      <c r="I68" s="148" t="s">
        <v>98</v>
      </c>
      <c r="J68" s="59" t="s">
        <v>74</v>
      </c>
      <c r="K68" s="148" t="s">
        <v>12</v>
      </c>
      <c r="L68" s="88" t="s">
        <v>75</v>
      </c>
      <c r="M68" s="147" t="s">
        <v>76</v>
      </c>
      <c r="N68" s="60" t="s">
        <v>77</v>
      </c>
      <c r="O68" s="21"/>
      <c r="P68" s="4"/>
      <c r="Q68" s="21"/>
      <c r="R68" s="22"/>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row>
    <row r="69" spans="1:65">
      <c r="A69" s="61"/>
      <c r="B69" s="10"/>
      <c r="C69" s="10"/>
      <c r="D69" s="10"/>
      <c r="E69" s="10"/>
      <c r="F69" s="10"/>
      <c r="G69" s="62"/>
      <c r="H69" s="10"/>
      <c r="I69" s="10"/>
      <c r="J69" s="62"/>
      <c r="K69" s="10"/>
      <c r="L69" s="62"/>
      <c r="M69" s="13"/>
      <c r="N69" s="96"/>
      <c r="O69" s="21"/>
      <c r="P69" s="4"/>
      <c r="Q69" s="21"/>
      <c r="R69" s="22"/>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row>
    <row r="70" spans="1:65">
      <c r="A70" s="63" t="s">
        <v>16</v>
      </c>
      <c r="B70"/>
      <c r="C70" s="92" t="s">
        <v>101</v>
      </c>
      <c r="D70" s="98">
        <v>279</v>
      </c>
      <c r="E70" s="143">
        <v>16331201</v>
      </c>
      <c r="F70" s="95">
        <f t="shared" ref="F70:F75" si="0">$L$34</f>
        <v>4.2904762632085078E-2</v>
      </c>
      <c r="G70" s="74">
        <f t="shared" ref="G70:G75" si="1">E70*F70</f>
        <v>700686.30240187049</v>
      </c>
      <c r="H70" s="143">
        <v>15455007</v>
      </c>
      <c r="I70" s="95">
        <f t="shared" ref="I70:I75" si="2">$L$44</f>
        <v>9.8635448556210176E-2</v>
      </c>
      <c r="J70" s="74">
        <f t="shared" ref="J70:J75" si="3">H70*I70</f>
        <v>1524411.5478843681</v>
      </c>
      <c r="K70" s="144">
        <v>293070</v>
      </c>
      <c r="L70" s="64">
        <f t="shared" ref="L70:L75" si="4">G70+J70+K70</f>
        <v>2518167.8502862388</v>
      </c>
      <c r="M70" s="146">
        <v>-540978.26</v>
      </c>
      <c r="N70" s="96">
        <f t="shared" ref="N70:N75" si="5">L70+M70</f>
        <v>1977189.5902862388</v>
      </c>
      <c r="O70" s="97"/>
      <c r="P70" s="97"/>
      <c r="Q70" s="97"/>
      <c r="R70" s="97"/>
      <c r="S70" s="97"/>
      <c r="T70" s="97"/>
      <c r="U70" s="97"/>
    </row>
    <row r="71" spans="1:65">
      <c r="A71" s="63" t="s">
        <v>78</v>
      </c>
      <c r="B71"/>
      <c r="C71" s="93" t="s">
        <v>102</v>
      </c>
      <c r="D71" s="98">
        <v>286</v>
      </c>
      <c r="E71" s="143">
        <v>80044810</v>
      </c>
      <c r="F71" s="95">
        <f t="shared" si="0"/>
        <v>4.2904762632085078E-2</v>
      </c>
      <c r="G71" s="74">
        <f t="shared" si="1"/>
        <v>3434303.5729803499</v>
      </c>
      <c r="H71" s="143">
        <v>78503413</v>
      </c>
      <c r="I71" s="95">
        <f t="shared" si="2"/>
        <v>9.8635448556210176E-2</v>
      </c>
      <c r="J71" s="74">
        <f t="shared" si="3"/>
        <v>7743219.3544484209</v>
      </c>
      <c r="K71" s="144">
        <v>1251316</v>
      </c>
      <c r="L71" s="64">
        <f t="shared" si="4"/>
        <v>12428838.927428771</v>
      </c>
      <c r="M71" s="146">
        <v>-2160009.7200000002</v>
      </c>
      <c r="N71" s="96">
        <f t="shared" si="5"/>
        <v>10268829.20742877</v>
      </c>
      <c r="O71" s="97"/>
      <c r="P71" s="97"/>
      <c r="Q71" s="97"/>
      <c r="R71" s="97"/>
      <c r="S71" s="97"/>
      <c r="T71" s="97"/>
      <c r="U71" s="97"/>
    </row>
    <row r="72" spans="1:65">
      <c r="A72" s="63" t="s">
        <v>79</v>
      </c>
      <c r="B72"/>
      <c r="C72" s="94" t="s">
        <v>103</v>
      </c>
      <c r="D72" s="98">
        <v>1462</v>
      </c>
      <c r="E72" s="143">
        <v>394399</v>
      </c>
      <c r="F72" s="95">
        <f t="shared" si="0"/>
        <v>4.2904762632085078E-2</v>
      </c>
      <c r="G72" s="74">
        <f t="shared" si="1"/>
        <v>16921.595477331724</v>
      </c>
      <c r="H72" s="143">
        <v>370394</v>
      </c>
      <c r="I72" s="95">
        <f t="shared" si="2"/>
        <v>9.8635448556210176E-2</v>
      </c>
      <c r="J72" s="74">
        <f t="shared" si="3"/>
        <v>36533.97833252891</v>
      </c>
      <c r="K72" s="144">
        <v>6023</v>
      </c>
      <c r="L72" s="64">
        <f t="shared" si="4"/>
        <v>59478.573809860638</v>
      </c>
      <c r="M72" s="143">
        <v>-8247.0400000000009</v>
      </c>
      <c r="N72" s="96">
        <f t="shared" si="5"/>
        <v>51231.533809860637</v>
      </c>
      <c r="O72" s="97"/>
      <c r="P72" s="97"/>
      <c r="Q72" s="97"/>
      <c r="R72" s="97"/>
      <c r="S72" s="97"/>
      <c r="T72" s="97"/>
      <c r="U72" s="97"/>
    </row>
    <row r="73" spans="1:65">
      <c r="A73" s="141" t="s">
        <v>104</v>
      </c>
      <c r="B73"/>
      <c r="C73" s="99" t="s">
        <v>105</v>
      </c>
      <c r="D73" s="98">
        <v>3156</v>
      </c>
      <c r="E73" s="143">
        <v>7039948</v>
      </c>
      <c r="F73" s="95">
        <f t="shared" si="0"/>
        <v>4.2904762632085078E-2</v>
      </c>
      <c r="G73" s="74">
        <f t="shared" si="1"/>
        <v>302047.2978822221</v>
      </c>
      <c r="H73" s="143">
        <v>6728286</v>
      </c>
      <c r="I73" s="95">
        <f t="shared" si="2"/>
        <v>9.8635448556210176E-2</v>
      </c>
      <c r="J73" s="74">
        <f t="shared" si="3"/>
        <v>663647.50762446912</v>
      </c>
      <c r="K73" s="144">
        <v>109222</v>
      </c>
      <c r="L73" s="64">
        <f t="shared" si="4"/>
        <v>1074916.8055066913</v>
      </c>
      <c r="M73" s="143">
        <v>-247145.39</v>
      </c>
      <c r="N73" s="96">
        <f t="shared" si="5"/>
        <v>827771.41550669132</v>
      </c>
      <c r="O73" s="97"/>
      <c r="P73" s="97"/>
      <c r="Q73" s="97"/>
      <c r="R73" s="97"/>
      <c r="S73" s="97"/>
      <c r="T73" s="97"/>
      <c r="U73" s="97"/>
    </row>
    <row r="74" spans="1:65">
      <c r="A74" s="141" t="s">
        <v>151</v>
      </c>
      <c r="B74"/>
      <c r="C74" s="145" t="s">
        <v>160</v>
      </c>
      <c r="D74" s="98">
        <v>3481</v>
      </c>
      <c r="E74" s="143">
        <v>6048442</v>
      </c>
      <c r="F74" s="95">
        <f t="shared" si="0"/>
        <v>4.2904762632085078E-2</v>
      </c>
      <c r="G74" s="74">
        <f t="shared" si="1"/>
        <v>259506.96830393394</v>
      </c>
      <c r="H74" s="143">
        <v>5900021</v>
      </c>
      <c r="I74" s="95">
        <f t="shared" si="2"/>
        <v>9.8635448556210176E-2</v>
      </c>
      <c r="J74" s="74">
        <f t="shared" si="3"/>
        <v>581951.21782605967</v>
      </c>
      <c r="K74" s="144">
        <v>98947</v>
      </c>
      <c r="L74" s="64">
        <f t="shared" si="4"/>
        <v>940405.18612999364</v>
      </c>
      <c r="M74" s="143">
        <v>-20816.240000000002</v>
      </c>
      <c r="N74" s="96">
        <f t="shared" si="5"/>
        <v>919588.94612999365</v>
      </c>
      <c r="O74" s="97"/>
      <c r="P74" s="97"/>
      <c r="Q74" s="97"/>
      <c r="R74" s="97"/>
      <c r="S74" s="97"/>
      <c r="T74" s="97"/>
      <c r="U74" s="97"/>
    </row>
    <row r="75" spans="1:65">
      <c r="A75" s="141" t="s">
        <v>159</v>
      </c>
      <c r="B75"/>
      <c r="C75" s="145" t="s">
        <v>158</v>
      </c>
      <c r="D75" s="98">
        <v>2750</v>
      </c>
      <c r="E75" s="143">
        <v>793200</v>
      </c>
      <c r="F75" s="95">
        <f t="shared" si="0"/>
        <v>4.2904762632085078E-2</v>
      </c>
      <c r="G75" s="74">
        <f t="shared" si="1"/>
        <v>34032.05771976988</v>
      </c>
      <c r="H75" s="143">
        <v>787143</v>
      </c>
      <c r="I75" s="95">
        <f t="shared" si="2"/>
        <v>9.8635448556210176E-2</v>
      </c>
      <c r="J75" s="74">
        <f t="shared" si="3"/>
        <v>77640.202882880942</v>
      </c>
      <c r="K75" s="144">
        <v>12114</v>
      </c>
      <c r="L75" s="64">
        <f t="shared" si="4"/>
        <v>123786.26060265081</v>
      </c>
      <c r="M75" s="143">
        <v>0</v>
      </c>
      <c r="N75" s="96">
        <f t="shared" si="5"/>
        <v>123786.26060265081</v>
      </c>
      <c r="O75" s="97"/>
      <c r="P75" s="97"/>
      <c r="Q75" s="97"/>
      <c r="R75" s="97"/>
      <c r="S75" s="97"/>
      <c r="T75" s="97"/>
      <c r="U75" s="97"/>
    </row>
    <row r="76" spans="1:65">
      <c r="A76" s="63"/>
      <c r="G76" s="64"/>
      <c r="J76" s="64"/>
      <c r="L76" s="64"/>
      <c r="N76" s="64"/>
      <c r="O76" s="97"/>
      <c r="P76" s="97"/>
      <c r="Q76" s="97"/>
      <c r="R76" s="97"/>
      <c r="S76" s="97"/>
      <c r="T76" s="97"/>
      <c r="U76" s="97"/>
    </row>
    <row r="77" spans="1:65">
      <c r="A77" s="63"/>
      <c r="G77" s="64"/>
      <c r="J77" s="64"/>
      <c r="L77" s="64"/>
      <c r="N77" s="64"/>
      <c r="O77" s="97"/>
      <c r="P77" s="97"/>
      <c r="Q77" s="97"/>
      <c r="R77" s="97"/>
      <c r="S77" s="97"/>
      <c r="T77" s="97"/>
      <c r="U77" s="97"/>
    </row>
    <row r="78" spans="1:65">
      <c r="A78" s="63"/>
      <c r="C78" s="97"/>
      <c r="D78" s="97"/>
      <c r="E78" s="97"/>
      <c r="F78" s="97"/>
      <c r="G78" s="65"/>
      <c r="H78" s="97"/>
      <c r="I78" s="97"/>
      <c r="J78" s="65"/>
      <c r="K78" s="97"/>
      <c r="L78" s="65"/>
      <c r="M78" s="97"/>
      <c r="N78" s="65"/>
      <c r="O78" s="97"/>
      <c r="P78" s="97"/>
      <c r="Q78" s="97"/>
      <c r="R78" s="97"/>
      <c r="S78" s="97"/>
      <c r="T78" s="97"/>
      <c r="U78" s="97"/>
    </row>
    <row r="79" spans="1:65">
      <c r="A79" s="63"/>
      <c r="C79" s="97"/>
      <c r="D79" s="97"/>
      <c r="E79" s="97"/>
      <c r="F79" s="97"/>
      <c r="G79" s="65"/>
      <c r="H79" s="97"/>
      <c r="I79" s="97"/>
      <c r="J79" s="65"/>
      <c r="K79" s="97"/>
      <c r="L79" s="65"/>
      <c r="M79" s="97"/>
      <c r="N79" s="65"/>
      <c r="O79" s="97"/>
      <c r="P79" s="97"/>
      <c r="Q79" s="97"/>
      <c r="R79" s="97"/>
      <c r="S79" s="97"/>
      <c r="T79" s="97"/>
      <c r="U79" s="97"/>
    </row>
    <row r="80" spans="1:65">
      <c r="A80" s="63"/>
      <c r="C80" s="97"/>
      <c r="D80" s="97"/>
      <c r="E80" s="97"/>
      <c r="F80" s="97"/>
      <c r="G80" s="65"/>
      <c r="H80" s="97"/>
      <c r="I80" s="97"/>
      <c r="J80" s="65"/>
      <c r="K80" s="97"/>
      <c r="L80" s="65"/>
      <c r="M80" s="97"/>
      <c r="N80" s="65"/>
      <c r="O80" s="97"/>
      <c r="P80" s="97"/>
      <c r="Q80" s="97"/>
      <c r="R80" s="97"/>
      <c r="S80" s="97"/>
      <c r="T80" s="97"/>
      <c r="U80" s="97"/>
    </row>
    <row r="81" spans="1:21">
      <c r="A81" s="63"/>
      <c r="C81" s="97"/>
      <c r="D81" s="97"/>
      <c r="E81" s="97"/>
      <c r="F81" s="97"/>
      <c r="G81" s="65"/>
      <c r="H81" s="97"/>
      <c r="I81" s="97"/>
      <c r="J81" s="65"/>
      <c r="K81" s="97"/>
      <c r="L81" s="65"/>
      <c r="M81" s="97"/>
      <c r="N81" s="65"/>
      <c r="O81" s="97"/>
      <c r="P81" s="97"/>
      <c r="Q81" s="97"/>
      <c r="R81" s="97"/>
      <c r="S81" s="97"/>
      <c r="T81" s="97"/>
      <c r="U81" s="97"/>
    </row>
    <row r="82" spans="1:21">
      <c r="A82" s="63"/>
      <c r="C82" s="97"/>
      <c r="D82" s="97"/>
      <c r="E82" s="97"/>
      <c r="F82" s="97"/>
      <c r="G82" s="65"/>
      <c r="H82" s="97"/>
      <c r="I82" s="97"/>
      <c r="J82" s="65"/>
      <c r="K82" s="97"/>
      <c r="L82" s="65"/>
      <c r="M82" s="97"/>
      <c r="N82" s="65"/>
      <c r="O82" s="97"/>
      <c r="P82" s="97"/>
      <c r="Q82" s="97"/>
      <c r="R82" s="97"/>
      <c r="S82" s="97"/>
      <c r="T82" s="97"/>
      <c r="U82" s="97"/>
    </row>
    <row r="83" spans="1:21">
      <c r="A83" s="63"/>
      <c r="C83" s="97"/>
      <c r="D83" s="97"/>
      <c r="E83" s="97"/>
      <c r="F83" s="97"/>
      <c r="G83" s="65"/>
      <c r="H83" s="97"/>
      <c r="I83" s="97"/>
      <c r="J83" s="65"/>
      <c r="K83" s="97"/>
      <c r="L83" s="65"/>
      <c r="M83" s="97"/>
      <c r="N83" s="65"/>
      <c r="O83" s="97"/>
      <c r="P83" s="97"/>
      <c r="Q83" s="97"/>
      <c r="R83" s="97"/>
      <c r="S83" s="97"/>
      <c r="T83" s="97"/>
      <c r="U83" s="97"/>
    </row>
    <row r="84" spans="1:21">
      <c r="A84" s="63"/>
      <c r="C84" s="97"/>
      <c r="D84" s="97"/>
      <c r="E84" s="97"/>
      <c r="F84" s="97"/>
      <c r="G84" s="65"/>
      <c r="H84" s="97"/>
      <c r="I84" s="97"/>
      <c r="J84" s="65"/>
      <c r="K84" s="97"/>
      <c r="L84" s="65"/>
      <c r="M84" s="97"/>
      <c r="N84" s="65"/>
      <c r="O84" s="97"/>
      <c r="P84" s="97"/>
      <c r="Q84" s="97"/>
      <c r="R84" s="97"/>
      <c r="S84" s="97"/>
      <c r="T84" s="97"/>
      <c r="U84" s="97"/>
    </row>
    <row r="85" spans="1:21">
      <c r="A85" s="63"/>
      <c r="C85" s="97"/>
      <c r="D85" s="97"/>
      <c r="E85" s="97"/>
      <c r="F85" s="97"/>
      <c r="G85" s="65"/>
      <c r="H85" s="97"/>
      <c r="I85" s="97"/>
      <c r="J85" s="65"/>
      <c r="K85" s="97"/>
      <c r="L85" s="65"/>
      <c r="M85" s="97"/>
      <c r="N85" s="65"/>
      <c r="O85" s="97"/>
      <c r="P85" s="97"/>
      <c r="Q85" s="97"/>
      <c r="R85" s="97"/>
      <c r="S85" s="97"/>
      <c r="T85" s="97"/>
      <c r="U85" s="97"/>
    </row>
    <row r="86" spans="1:21">
      <c r="A86" s="63"/>
      <c r="C86" s="97"/>
      <c r="D86" s="97"/>
      <c r="E86" s="97"/>
      <c r="F86" s="97"/>
      <c r="G86" s="65"/>
      <c r="H86" s="97"/>
      <c r="I86" s="97"/>
      <c r="J86" s="65"/>
      <c r="K86" s="97"/>
      <c r="L86" s="65"/>
      <c r="M86" s="97"/>
      <c r="N86" s="65"/>
      <c r="O86" s="97"/>
      <c r="P86" s="97"/>
      <c r="Q86" s="97"/>
      <c r="R86" s="97"/>
      <c r="S86" s="97"/>
      <c r="T86" s="97"/>
      <c r="U86" s="97"/>
    </row>
    <row r="87" spans="1:21">
      <c r="A87" s="63"/>
      <c r="C87" s="97"/>
      <c r="D87" s="97"/>
      <c r="E87" s="97"/>
      <c r="F87" s="97"/>
      <c r="G87" s="65"/>
      <c r="H87" s="97"/>
      <c r="I87" s="97"/>
      <c r="J87" s="65"/>
      <c r="K87" s="97"/>
      <c r="L87" s="65"/>
      <c r="M87" s="97"/>
      <c r="N87" s="65"/>
      <c r="O87" s="97"/>
      <c r="P87" s="97"/>
      <c r="Q87" s="97"/>
      <c r="R87" s="97"/>
      <c r="S87" s="97"/>
      <c r="T87" s="97"/>
      <c r="U87" s="97"/>
    </row>
    <row r="88" spans="1:21">
      <c r="A88" s="63"/>
      <c r="C88" s="97"/>
      <c r="D88" s="97"/>
      <c r="E88" s="97"/>
      <c r="F88" s="97"/>
      <c r="G88" s="65"/>
      <c r="H88" s="97"/>
      <c r="I88" s="97"/>
      <c r="J88" s="65"/>
      <c r="K88" s="97"/>
      <c r="L88" s="65"/>
      <c r="M88" s="97"/>
      <c r="N88" s="65"/>
      <c r="O88" s="97"/>
      <c r="P88" s="97"/>
      <c r="Q88" s="97"/>
      <c r="R88" s="97"/>
      <c r="S88" s="97"/>
      <c r="T88" s="97"/>
      <c r="U88" s="97"/>
    </row>
    <row r="89" spans="1:21">
      <c r="A89" s="66"/>
      <c r="B89" s="67"/>
      <c r="C89" s="68"/>
      <c r="D89" s="68"/>
      <c r="E89" s="68"/>
      <c r="F89" s="68"/>
      <c r="G89" s="69"/>
      <c r="H89" s="68"/>
      <c r="I89" s="68"/>
      <c r="J89" s="69"/>
      <c r="K89" s="68"/>
      <c r="L89" s="69"/>
      <c r="M89" s="68"/>
      <c r="N89" s="69"/>
      <c r="O89" s="97"/>
      <c r="P89" s="97"/>
      <c r="Q89" s="97"/>
      <c r="R89" s="97"/>
      <c r="S89" s="97"/>
      <c r="T89" s="97"/>
      <c r="U89" s="97"/>
    </row>
    <row r="90" spans="1:21">
      <c r="A90" s="36" t="s">
        <v>80</v>
      </c>
      <c r="B90" s="45"/>
      <c r="C90" s="23" t="s">
        <v>81</v>
      </c>
      <c r="D90" s="23"/>
      <c r="E90" s="37"/>
      <c r="F90" s="37"/>
      <c r="G90" s="13"/>
      <c r="H90" s="13"/>
      <c r="I90" s="13"/>
      <c r="J90" s="13"/>
      <c r="K90" s="13"/>
      <c r="L90" s="87">
        <f>SUM(L70:L89)</f>
        <v>17145593.603764202</v>
      </c>
      <c r="M90" s="87">
        <f>SUM(M70:M89)</f>
        <v>-2977196.6500000008</v>
      </c>
      <c r="N90" s="87">
        <f>SUM(N70:N89)</f>
        <v>14168396.953764206</v>
      </c>
      <c r="O90" s="97"/>
      <c r="P90" s="97"/>
      <c r="Q90" s="97"/>
      <c r="R90" s="97"/>
      <c r="S90" s="97"/>
      <c r="T90" s="97"/>
      <c r="U90" s="97"/>
    </row>
    <row r="91" spans="1:21">
      <c r="A91" s="97"/>
      <c r="B91" s="97"/>
      <c r="C91" s="97"/>
      <c r="D91" s="97"/>
      <c r="E91" s="97"/>
      <c r="F91" s="97"/>
      <c r="G91" s="97"/>
      <c r="H91" s="97"/>
      <c r="I91" s="97"/>
      <c r="J91" s="97"/>
      <c r="K91" s="97"/>
      <c r="L91" s="97"/>
      <c r="M91" s="97"/>
      <c r="N91" s="97"/>
      <c r="O91" s="97"/>
      <c r="P91" s="97"/>
      <c r="Q91" s="97"/>
      <c r="R91" s="97"/>
      <c r="S91" s="97"/>
      <c r="T91" s="97"/>
      <c r="U91" s="97"/>
    </row>
    <row r="92" spans="1:21">
      <c r="A92" s="89">
        <v>3</v>
      </c>
      <c r="B92" s="97"/>
      <c r="C92" s="3" t="s">
        <v>82</v>
      </c>
      <c r="D92" s="97"/>
      <c r="E92" s="97"/>
      <c r="F92" s="97"/>
      <c r="G92" s="97"/>
      <c r="H92" s="97"/>
      <c r="I92" s="97"/>
      <c r="J92" s="97"/>
      <c r="K92" s="97"/>
      <c r="L92" s="90">
        <f>L90</f>
        <v>17145593.603764202</v>
      </c>
      <c r="M92" s="97"/>
      <c r="N92" s="97"/>
      <c r="O92" s="97"/>
      <c r="P92" s="97"/>
      <c r="Q92" s="97"/>
      <c r="R92" s="97"/>
      <c r="S92" s="97"/>
      <c r="T92" s="97"/>
      <c r="U92" s="97"/>
    </row>
    <row r="93" spans="1:21">
      <c r="A93" s="97"/>
      <c r="B93" s="97"/>
      <c r="C93" s="97"/>
      <c r="D93" s="97"/>
      <c r="E93" s="97"/>
      <c r="F93" s="97"/>
      <c r="G93" s="97"/>
      <c r="H93" s="97"/>
      <c r="I93" s="97"/>
      <c r="J93" s="97"/>
      <c r="K93" s="97"/>
      <c r="L93" s="97"/>
      <c r="M93" s="97"/>
      <c r="N93" s="97"/>
      <c r="O93" s="97"/>
      <c r="P93" s="97"/>
      <c r="Q93" s="97"/>
      <c r="R93" s="97"/>
      <c r="S93" s="97"/>
      <c r="T93" s="97"/>
      <c r="U93" s="97"/>
    </row>
    <row r="94" spans="1:21">
      <c r="A94" s="97"/>
      <c r="B94" s="97"/>
      <c r="C94" s="97"/>
      <c r="D94" s="97"/>
      <c r="E94" s="97"/>
      <c r="F94" s="97"/>
      <c r="G94" s="97"/>
      <c r="H94" s="97"/>
      <c r="I94" s="97"/>
      <c r="J94" s="97"/>
      <c r="K94" s="97"/>
      <c r="L94" s="97"/>
      <c r="M94" s="97"/>
      <c r="N94" s="97"/>
      <c r="O94" s="97"/>
      <c r="P94" s="97"/>
      <c r="Q94" s="97"/>
      <c r="R94" s="97"/>
      <c r="S94" s="97"/>
      <c r="T94" s="97"/>
      <c r="U94" s="97"/>
    </row>
    <row r="95" spans="1:21">
      <c r="A95" s="97" t="s">
        <v>19</v>
      </c>
      <c r="B95" s="97"/>
      <c r="C95" s="97"/>
      <c r="D95" s="97"/>
      <c r="E95" s="97"/>
      <c r="F95" s="97"/>
      <c r="G95" s="97"/>
      <c r="H95" s="97"/>
      <c r="I95" s="97"/>
      <c r="J95" s="97"/>
      <c r="K95" s="97"/>
      <c r="L95" s="97"/>
      <c r="M95" s="97"/>
      <c r="N95" s="97"/>
      <c r="O95" s="97"/>
      <c r="P95" s="97"/>
      <c r="Q95" s="97"/>
      <c r="R95" s="97"/>
      <c r="S95" s="97"/>
      <c r="T95" s="97"/>
      <c r="U95" s="97"/>
    </row>
    <row r="96" spans="1:21" ht="15.75" thickBot="1">
      <c r="A96" s="70" t="s">
        <v>20</v>
      </c>
      <c r="B96" s="97"/>
      <c r="C96" s="97"/>
      <c r="D96" s="97"/>
      <c r="E96" s="97"/>
      <c r="F96" s="97"/>
      <c r="G96" s="97"/>
      <c r="H96" s="97"/>
      <c r="I96" s="97"/>
      <c r="J96" s="97"/>
      <c r="K96" s="97"/>
      <c r="L96" s="97"/>
      <c r="M96" s="97"/>
      <c r="N96" s="97"/>
      <c r="O96" s="97"/>
      <c r="P96" s="97"/>
      <c r="Q96" s="97"/>
      <c r="R96" s="97"/>
      <c r="S96" s="97"/>
      <c r="T96" s="97"/>
      <c r="U96" s="97"/>
    </row>
    <row r="97" spans="1:21">
      <c r="A97" s="71" t="s">
        <v>21</v>
      </c>
      <c r="B97" s="97"/>
      <c r="C97" s="200" t="s">
        <v>157</v>
      </c>
      <c r="D97" s="200"/>
      <c r="E97" s="200"/>
      <c r="F97" s="200"/>
      <c r="G97" s="200"/>
      <c r="H97" s="200"/>
      <c r="I97" s="200"/>
      <c r="J97" s="200"/>
      <c r="K97" s="200"/>
      <c r="L97" s="200"/>
      <c r="M97" s="200"/>
      <c r="N97" s="200"/>
      <c r="O97" s="97"/>
      <c r="P97" s="97"/>
      <c r="Q97" s="97"/>
      <c r="R97" s="97"/>
      <c r="S97" s="97"/>
      <c r="T97" s="97"/>
      <c r="U97" s="97"/>
    </row>
    <row r="98" spans="1:21">
      <c r="A98" s="71" t="s">
        <v>22</v>
      </c>
      <c r="B98" s="97"/>
      <c r="C98" s="200" t="s">
        <v>156</v>
      </c>
      <c r="D98" s="200"/>
      <c r="E98" s="200"/>
      <c r="F98" s="200"/>
      <c r="G98" s="200"/>
      <c r="H98" s="200"/>
      <c r="I98" s="200"/>
      <c r="J98" s="200"/>
      <c r="K98" s="200"/>
      <c r="L98" s="200"/>
      <c r="M98" s="200"/>
      <c r="N98" s="200"/>
      <c r="O98" s="97"/>
      <c r="P98" s="97"/>
      <c r="Q98" s="97"/>
      <c r="R98" s="97"/>
      <c r="S98" s="97"/>
      <c r="T98" s="97"/>
      <c r="U98" s="97"/>
    </row>
    <row r="99" spans="1:21" ht="27" customHeight="1">
      <c r="A99" s="72" t="s">
        <v>23</v>
      </c>
      <c r="B99" s="97"/>
      <c r="C99" s="202" t="s">
        <v>84</v>
      </c>
      <c r="D99" s="202"/>
      <c r="E99" s="202"/>
      <c r="F99" s="202"/>
      <c r="G99" s="202"/>
      <c r="H99" s="202"/>
      <c r="I99" s="202"/>
      <c r="J99" s="202"/>
      <c r="K99" s="202"/>
      <c r="L99" s="202"/>
      <c r="M99" s="202"/>
      <c r="N99" s="202"/>
      <c r="O99" s="97"/>
      <c r="P99" s="97"/>
      <c r="Q99" s="97"/>
      <c r="R99" s="97"/>
      <c r="S99" s="97"/>
      <c r="T99" s="97"/>
      <c r="U99" s="97"/>
    </row>
    <row r="100" spans="1:21">
      <c r="A100" s="72" t="s">
        <v>24</v>
      </c>
      <c r="B100" s="97"/>
      <c r="C100" s="203" t="s">
        <v>85</v>
      </c>
      <c r="D100" s="203"/>
      <c r="E100" s="203"/>
      <c r="F100" s="203"/>
      <c r="G100" s="203"/>
      <c r="H100" s="203"/>
      <c r="I100" s="203"/>
      <c r="J100" s="203"/>
      <c r="K100" s="203"/>
      <c r="L100" s="203"/>
      <c r="M100" s="203"/>
      <c r="N100" s="203"/>
      <c r="O100" s="97"/>
      <c r="P100" s="97"/>
      <c r="Q100" s="97"/>
      <c r="R100" s="97"/>
      <c r="S100" s="97"/>
      <c r="T100" s="97"/>
      <c r="U100" s="97"/>
    </row>
    <row r="101" spans="1:21">
      <c r="A101" s="71" t="s">
        <v>25</v>
      </c>
      <c r="B101" s="97"/>
      <c r="C101" s="201" t="s">
        <v>155</v>
      </c>
      <c r="D101" s="201"/>
      <c r="E101" s="201"/>
      <c r="F101" s="201"/>
      <c r="G101" s="201"/>
      <c r="H101" s="201"/>
      <c r="I101" s="201"/>
      <c r="J101" s="201"/>
      <c r="K101" s="201"/>
      <c r="L101" s="201"/>
      <c r="M101" s="201"/>
      <c r="N101" s="201"/>
      <c r="O101" s="97"/>
      <c r="P101" s="97"/>
      <c r="Q101" s="97"/>
      <c r="R101" s="97"/>
      <c r="S101" s="97"/>
      <c r="T101" s="97"/>
      <c r="U101" s="97"/>
    </row>
    <row r="102" spans="1:21">
      <c r="A102" s="71" t="s">
        <v>26</v>
      </c>
      <c r="B102" s="97"/>
      <c r="C102" s="201" t="s">
        <v>83</v>
      </c>
      <c r="D102" s="201"/>
      <c r="E102" s="201"/>
      <c r="F102" s="201"/>
      <c r="G102" s="201"/>
      <c r="H102" s="201"/>
      <c r="I102" s="201"/>
      <c r="J102" s="201"/>
      <c r="K102" s="201"/>
      <c r="L102" s="201"/>
      <c r="M102" s="201"/>
      <c r="N102" s="201"/>
      <c r="O102" s="97"/>
      <c r="P102" s="97"/>
      <c r="Q102" s="97"/>
      <c r="R102" s="97"/>
      <c r="S102" s="97"/>
      <c r="T102" s="97"/>
      <c r="U102" s="97"/>
    </row>
    <row r="103" spans="1:21">
      <c r="A103" s="71" t="s">
        <v>27</v>
      </c>
      <c r="B103" s="97"/>
      <c r="C103" s="201" t="s">
        <v>154</v>
      </c>
      <c r="D103" s="201"/>
      <c r="E103" s="201"/>
      <c r="F103" s="201"/>
      <c r="G103" s="201"/>
      <c r="H103" s="201"/>
      <c r="I103" s="201"/>
      <c r="J103" s="201"/>
      <c r="K103" s="201"/>
      <c r="L103" s="201"/>
      <c r="M103" s="201"/>
      <c r="N103" s="201"/>
      <c r="O103" s="97"/>
      <c r="P103" s="97"/>
      <c r="Q103" s="97"/>
      <c r="R103" s="97"/>
      <c r="S103" s="97"/>
      <c r="T103" s="97"/>
      <c r="U103" s="97"/>
    </row>
    <row r="104" spans="1:21">
      <c r="A104" s="91" t="s">
        <v>90</v>
      </c>
      <c r="B104" s="76"/>
      <c r="C104" s="200" t="s">
        <v>91</v>
      </c>
      <c r="D104" s="200"/>
      <c r="E104" s="200"/>
      <c r="F104" s="200"/>
      <c r="G104" s="200"/>
      <c r="H104" s="200"/>
      <c r="I104" s="200"/>
      <c r="J104" s="200"/>
      <c r="K104" s="200"/>
      <c r="L104" s="200"/>
      <c r="M104" s="200"/>
      <c r="N104" s="200"/>
      <c r="O104" s="97"/>
      <c r="P104" s="97"/>
      <c r="Q104" s="97"/>
      <c r="R104" s="97"/>
      <c r="S104" s="97"/>
      <c r="T104" s="97"/>
      <c r="U104" s="97"/>
    </row>
    <row r="105" spans="1:21">
      <c r="A105" s="71"/>
      <c r="B105" s="97"/>
      <c r="C105" s="142"/>
      <c r="D105" s="142"/>
      <c r="E105" s="142"/>
      <c r="F105" s="142"/>
      <c r="G105" s="142"/>
      <c r="H105" s="142"/>
      <c r="I105" s="142"/>
      <c r="J105" s="142"/>
      <c r="K105" s="142"/>
      <c r="L105" s="142"/>
      <c r="M105" s="142"/>
      <c r="N105" s="142"/>
      <c r="O105" s="97"/>
      <c r="P105" s="97"/>
      <c r="Q105" s="97"/>
      <c r="R105" s="97"/>
      <c r="S105" s="97"/>
      <c r="T105" s="97"/>
      <c r="U105" s="97"/>
    </row>
    <row r="106" spans="1:21">
      <c r="A106" s="71"/>
      <c r="B106" s="97"/>
      <c r="C106" s="142"/>
      <c r="D106" s="142"/>
      <c r="E106" s="142"/>
      <c r="F106" s="142"/>
      <c r="G106" s="142"/>
      <c r="H106" s="142"/>
      <c r="I106" s="142"/>
      <c r="J106" s="142"/>
      <c r="K106" s="142"/>
      <c r="L106" s="142"/>
      <c r="M106" s="142"/>
      <c r="N106" s="142"/>
      <c r="O106" s="97"/>
      <c r="P106" s="97"/>
      <c r="Q106" s="97"/>
      <c r="R106" s="97"/>
      <c r="S106" s="97"/>
      <c r="T106" s="97"/>
      <c r="U106" s="97"/>
    </row>
    <row r="107" spans="1:21">
      <c r="A107" s="71"/>
      <c r="B107" s="97"/>
      <c r="C107" s="142"/>
      <c r="D107" s="142"/>
      <c r="E107" s="142"/>
      <c r="F107" s="142"/>
      <c r="G107" s="142"/>
      <c r="H107" s="142"/>
      <c r="I107" s="142"/>
      <c r="J107" s="142"/>
      <c r="K107" s="142"/>
      <c r="L107" s="142"/>
      <c r="M107" s="142"/>
      <c r="N107" s="142"/>
      <c r="O107" s="97"/>
      <c r="P107" s="97"/>
      <c r="Q107" s="97"/>
      <c r="R107" s="97"/>
      <c r="S107" s="97"/>
      <c r="T107" s="97"/>
      <c r="U107" s="97"/>
    </row>
    <row r="108" spans="1:21">
      <c r="A108" s="71"/>
      <c r="B108" s="97"/>
      <c r="C108" s="97"/>
      <c r="D108" s="97"/>
      <c r="E108" s="97"/>
      <c r="F108" s="97"/>
      <c r="G108" s="97"/>
      <c r="H108" s="97"/>
      <c r="I108" s="97"/>
      <c r="J108" s="97"/>
      <c r="K108" s="97"/>
      <c r="L108" s="97"/>
      <c r="M108" s="97"/>
      <c r="N108" s="97"/>
      <c r="O108" s="97"/>
      <c r="P108" s="97"/>
      <c r="Q108" s="97"/>
      <c r="R108" s="97"/>
      <c r="S108" s="97"/>
      <c r="T108" s="97"/>
      <c r="U108" s="97"/>
    </row>
    <row r="109" spans="1:21">
      <c r="A109" s="51"/>
      <c r="B109" s="3"/>
      <c r="C109" s="44"/>
      <c r="D109" s="44"/>
      <c r="E109" s="37"/>
      <c r="F109" s="37"/>
      <c r="G109" s="13"/>
      <c r="H109" s="50"/>
      <c r="I109" s="50"/>
      <c r="J109" s="32"/>
      <c r="K109" s="50"/>
      <c r="M109" s="13"/>
      <c r="N109" s="86"/>
      <c r="O109" s="97"/>
      <c r="P109" s="97"/>
      <c r="Q109" s="97"/>
      <c r="R109" s="97"/>
      <c r="S109" s="97"/>
      <c r="T109" s="97"/>
      <c r="U109" s="97"/>
    </row>
    <row r="110" spans="1:21" ht="15.75">
      <c r="A110" s="85"/>
      <c r="B110" s="3"/>
      <c r="C110" s="44"/>
      <c r="D110" s="44"/>
      <c r="E110" s="37"/>
      <c r="F110" s="37"/>
      <c r="G110" s="13"/>
      <c r="H110" s="50"/>
      <c r="I110" s="50"/>
      <c r="J110" s="32"/>
      <c r="K110" s="50"/>
      <c r="M110" s="13"/>
      <c r="N110" s="33"/>
      <c r="O110" s="97"/>
      <c r="P110" s="97"/>
      <c r="Q110" s="97"/>
      <c r="R110" s="97"/>
      <c r="S110" s="97"/>
      <c r="T110" s="97"/>
      <c r="U110" s="97"/>
    </row>
    <row r="111" spans="1:21">
      <c r="A111" s="73"/>
      <c r="C111" s="97"/>
      <c r="D111" s="97"/>
      <c r="E111" s="97"/>
      <c r="F111" s="97"/>
      <c r="G111" s="97"/>
      <c r="H111" s="97"/>
      <c r="I111" s="97"/>
      <c r="J111" s="97"/>
      <c r="K111" s="97"/>
      <c r="L111" s="97"/>
      <c r="M111" s="97"/>
      <c r="N111" s="97"/>
      <c r="O111" s="97"/>
      <c r="P111" s="97"/>
      <c r="Q111" s="97"/>
      <c r="R111" s="97"/>
      <c r="S111" s="97"/>
      <c r="T111" s="97"/>
      <c r="U111" s="97"/>
    </row>
    <row r="112" spans="1:21">
      <c r="C112" s="97"/>
      <c r="D112" s="97"/>
      <c r="E112" s="97"/>
      <c r="F112" s="97"/>
      <c r="G112" s="97"/>
      <c r="H112" s="97"/>
      <c r="I112" s="97"/>
      <c r="J112" s="97"/>
      <c r="K112" s="97"/>
      <c r="L112" s="97"/>
      <c r="M112" s="97"/>
      <c r="N112" s="97"/>
      <c r="O112" s="97"/>
      <c r="P112" s="97"/>
      <c r="Q112" s="97"/>
      <c r="R112" s="97"/>
      <c r="S112" s="97"/>
      <c r="T112" s="97"/>
      <c r="U112" s="97"/>
    </row>
    <row r="113" spans="3:21">
      <c r="C113" s="97"/>
      <c r="D113" s="97"/>
      <c r="E113" s="97"/>
      <c r="F113" s="97"/>
      <c r="G113" s="97"/>
      <c r="H113" s="97"/>
      <c r="I113" s="97"/>
      <c r="J113" s="97"/>
      <c r="K113" s="97"/>
      <c r="L113" s="97"/>
      <c r="M113" s="97"/>
      <c r="N113" s="97"/>
      <c r="O113" s="97"/>
      <c r="P113" s="97"/>
      <c r="Q113" s="97"/>
      <c r="R113" s="97"/>
      <c r="S113" s="97"/>
      <c r="T113" s="97"/>
      <c r="U113" s="97"/>
    </row>
    <row r="114" spans="3:21">
      <c r="C114" s="97"/>
      <c r="D114" s="97"/>
      <c r="E114" s="97"/>
      <c r="F114" s="97"/>
      <c r="G114" s="97"/>
      <c r="H114" s="97"/>
      <c r="I114" s="97"/>
      <c r="J114" s="97"/>
      <c r="K114" s="97"/>
      <c r="L114" s="97"/>
      <c r="M114" s="97"/>
      <c r="N114" s="97"/>
      <c r="O114" s="97"/>
      <c r="P114" s="97"/>
      <c r="Q114" s="97"/>
      <c r="R114" s="97"/>
      <c r="S114" s="97"/>
      <c r="T114" s="97"/>
      <c r="U114" s="97"/>
    </row>
    <row r="115" spans="3:21">
      <c r="C115" s="97"/>
      <c r="D115" s="97"/>
      <c r="E115" s="97"/>
      <c r="F115" s="97"/>
      <c r="G115" s="97"/>
      <c r="H115" s="97"/>
      <c r="I115" s="97"/>
      <c r="J115" s="97"/>
      <c r="K115" s="97"/>
      <c r="L115" s="97"/>
      <c r="M115" s="97"/>
      <c r="N115" s="97"/>
      <c r="O115" s="97"/>
      <c r="P115" s="97"/>
      <c r="Q115" s="97"/>
      <c r="R115" s="97"/>
      <c r="S115" s="97"/>
      <c r="T115" s="97"/>
      <c r="U115" s="97"/>
    </row>
    <row r="116" spans="3:21">
      <c r="C116" s="97"/>
      <c r="D116" s="97"/>
      <c r="E116" s="97"/>
      <c r="F116" s="97"/>
      <c r="G116" s="97"/>
      <c r="H116" s="97"/>
      <c r="I116" s="97"/>
      <c r="J116" s="97"/>
      <c r="K116" s="97"/>
      <c r="L116" s="97"/>
      <c r="M116" s="97"/>
      <c r="N116" s="97"/>
      <c r="O116" s="97"/>
      <c r="P116" s="97"/>
      <c r="Q116" s="97"/>
      <c r="R116" s="97"/>
      <c r="S116" s="97"/>
      <c r="T116" s="97"/>
      <c r="U116" s="97"/>
    </row>
    <row r="117" spans="3:21">
      <c r="C117" s="97"/>
      <c r="D117" s="97"/>
      <c r="E117" s="97"/>
      <c r="F117" s="97"/>
      <c r="G117" s="97"/>
      <c r="H117" s="97"/>
      <c r="I117" s="97"/>
      <c r="J117" s="97"/>
      <c r="K117" s="97"/>
      <c r="L117" s="97"/>
      <c r="M117" s="97"/>
      <c r="N117" s="97"/>
      <c r="O117" s="97"/>
      <c r="P117" s="97"/>
      <c r="Q117" s="97"/>
      <c r="R117" s="97"/>
      <c r="S117" s="97"/>
      <c r="T117" s="97"/>
      <c r="U117" s="97"/>
    </row>
    <row r="118" spans="3:21">
      <c r="C118" s="97"/>
      <c r="D118" s="97"/>
      <c r="E118" s="97"/>
      <c r="F118" s="97"/>
      <c r="G118" s="97"/>
      <c r="H118" s="97"/>
      <c r="I118" s="97"/>
      <c r="J118" s="97"/>
      <c r="K118" s="97"/>
      <c r="L118" s="97"/>
      <c r="M118" s="97"/>
      <c r="N118" s="97"/>
      <c r="O118" s="97"/>
      <c r="P118" s="97"/>
      <c r="Q118" s="97"/>
      <c r="R118" s="97"/>
      <c r="S118" s="97"/>
      <c r="T118" s="97"/>
      <c r="U118" s="97"/>
    </row>
    <row r="119" spans="3:21">
      <c r="C119" s="97"/>
      <c r="D119" s="97"/>
      <c r="E119" s="97"/>
      <c r="F119" s="97"/>
      <c r="G119" s="97"/>
      <c r="H119" s="97"/>
      <c r="I119" s="97"/>
      <c r="J119" s="97"/>
      <c r="K119" s="97"/>
      <c r="L119" s="97"/>
      <c r="M119" s="97"/>
      <c r="N119" s="97"/>
      <c r="O119" s="97"/>
      <c r="P119" s="97"/>
      <c r="Q119" s="97"/>
      <c r="R119" s="97"/>
      <c r="S119" s="97"/>
      <c r="T119" s="97"/>
      <c r="U119" s="97"/>
    </row>
    <row r="120" spans="3:21">
      <c r="C120" s="97"/>
      <c r="D120" s="97"/>
      <c r="E120" s="97"/>
      <c r="F120" s="97"/>
      <c r="G120" s="97"/>
      <c r="H120" s="97"/>
      <c r="I120" s="97"/>
      <c r="J120" s="97"/>
      <c r="K120" s="97"/>
      <c r="L120" s="97"/>
      <c r="M120" s="97"/>
      <c r="N120" s="97"/>
      <c r="O120" s="97"/>
      <c r="P120" s="97"/>
      <c r="Q120" s="97"/>
      <c r="R120" s="97"/>
      <c r="S120" s="97"/>
      <c r="T120" s="97"/>
      <c r="U120" s="97"/>
    </row>
    <row r="121" spans="3:21">
      <c r="C121" s="97"/>
      <c r="D121" s="97"/>
      <c r="E121" s="97"/>
      <c r="F121" s="97"/>
      <c r="G121" s="97"/>
      <c r="H121" s="97"/>
      <c r="I121" s="97"/>
      <c r="J121" s="97"/>
      <c r="K121" s="97"/>
      <c r="L121" s="97"/>
      <c r="M121" s="97"/>
      <c r="N121" s="97"/>
      <c r="O121" s="97"/>
      <c r="P121" s="97"/>
      <c r="Q121" s="97"/>
      <c r="R121" s="97"/>
      <c r="S121" s="97"/>
      <c r="T121" s="97"/>
      <c r="U121" s="97"/>
    </row>
    <row r="122" spans="3:21">
      <c r="C122" s="97"/>
      <c r="D122" s="97"/>
      <c r="E122" s="97"/>
      <c r="F122" s="97"/>
      <c r="G122" s="97"/>
      <c r="H122" s="97"/>
      <c r="I122" s="97"/>
      <c r="J122" s="97"/>
      <c r="K122" s="97"/>
      <c r="L122" s="97"/>
      <c r="M122" s="97"/>
      <c r="N122" s="97"/>
      <c r="O122" s="97"/>
      <c r="P122" s="97"/>
      <c r="Q122" s="97"/>
      <c r="R122" s="97"/>
      <c r="S122" s="97"/>
      <c r="T122" s="97"/>
      <c r="U122" s="97"/>
    </row>
    <row r="123" spans="3:21">
      <c r="C123" s="97"/>
      <c r="D123" s="97"/>
      <c r="E123" s="97"/>
      <c r="F123" s="97"/>
      <c r="G123" s="97"/>
      <c r="H123" s="97"/>
      <c r="I123" s="97"/>
      <c r="J123" s="97"/>
      <c r="K123" s="97"/>
      <c r="L123" s="97"/>
      <c r="M123" s="97"/>
      <c r="N123" s="97"/>
      <c r="O123" s="97"/>
      <c r="P123" s="97"/>
      <c r="Q123" s="97"/>
      <c r="R123" s="97"/>
      <c r="S123" s="97"/>
      <c r="T123" s="97"/>
      <c r="U123" s="97"/>
    </row>
    <row r="124" spans="3:21">
      <c r="C124" s="97"/>
      <c r="D124" s="97"/>
      <c r="E124" s="97"/>
      <c r="F124" s="97"/>
      <c r="G124" s="97"/>
      <c r="H124" s="97"/>
      <c r="I124" s="97"/>
      <c r="J124" s="97"/>
      <c r="K124" s="97"/>
      <c r="L124" s="97"/>
      <c r="M124" s="97"/>
      <c r="N124" s="97"/>
      <c r="O124" s="97"/>
      <c r="P124" s="97"/>
      <c r="Q124" s="97"/>
      <c r="R124" s="97"/>
      <c r="S124" s="97"/>
      <c r="T124" s="97"/>
      <c r="U124" s="97"/>
    </row>
    <row r="125" spans="3:21">
      <c r="C125" s="97"/>
      <c r="D125" s="97"/>
      <c r="E125" s="97"/>
      <c r="F125" s="97"/>
      <c r="G125" s="97"/>
      <c r="H125" s="97"/>
      <c r="I125" s="97"/>
      <c r="J125" s="97"/>
      <c r="K125" s="97"/>
      <c r="L125" s="97"/>
      <c r="M125" s="97"/>
      <c r="N125" s="97"/>
      <c r="O125" s="97"/>
      <c r="P125" s="97"/>
      <c r="Q125" s="97"/>
      <c r="R125" s="97"/>
      <c r="S125" s="97"/>
      <c r="T125" s="97"/>
      <c r="U125" s="97"/>
    </row>
    <row r="126" spans="3:21">
      <c r="C126" s="97"/>
      <c r="D126" s="97"/>
      <c r="E126" s="97"/>
      <c r="F126" s="97"/>
      <c r="G126" s="97"/>
      <c r="H126" s="97"/>
      <c r="I126" s="97"/>
      <c r="J126" s="97"/>
      <c r="K126" s="97"/>
      <c r="L126" s="97"/>
      <c r="M126" s="97"/>
      <c r="N126" s="97"/>
      <c r="O126" s="97"/>
      <c r="P126" s="97"/>
      <c r="Q126" s="97"/>
      <c r="R126" s="97"/>
      <c r="S126" s="97"/>
      <c r="T126" s="97"/>
      <c r="U126" s="97"/>
    </row>
    <row r="127" spans="3:21">
      <c r="C127" s="97"/>
      <c r="D127" s="97"/>
      <c r="E127" s="97"/>
      <c r="F127" s="97"/>
      <c r="G127" s="97"/>
      <c r="H127" s="97"/>
      <c r="I127" s="97"/>
      <c r="J127" s="97"/>
      <c r="K127" s="97"/>
      <c r="L127" s="97"/>
      <c r="M127" s="97"/>
      <c r="N127" s="97"/>
      <c r="O127" s="97"/>
      <c r="P127" s="97"/>
      <c r="Q127" s="97"/>
      <c r="R127" s="97"/>
      <c r="S127" s="97"/>
      <c r="T127" s="97"/>
      <c r="U127" s="97"/>
    </row>
    <row r="128" spans="3:21">
      <c r="C128" s="97"/>
      <c r="D128" s="97"/>
      <c r="E128" s="97"/>
      <c r="F128" s="97"/>
      <c r="G128" s="97"/>
      <c r="H128" s="97"/>
      <c r="I128" s="97"/>
      <c r="J128" s="97"/>
      <c r="K128" s="97"/>
      <c r="L128" s="97"/>
      <c r="M128" s="97"/>
      <c r="N128" s="97"/>
      <c r="O128" s="97"/>
      <c r="P128" s="97"/>
      <c r="Q128" s="97"/>
      <c r="R128" s="97"/>
      <c r="S128" s="97"/>
      <c r="T128" s="97"/>
      <c r="U128" s="97"/>
    </row>
    <row r="129" spans="3:21">
      <c r="C129" s="97"/>
      <c r="D129" s="97"/>
      <c r="E129" s="97"/>
      <c r="F129" s="97"/>
      <c r="G129" s="97"/>
      <c r="H129" s="97"/>
      <c r="I129" s="97"/>
      <c r="J129" s="97"/>
      <c r="K129" s="97"/>
      <c r="L129" s="97"/>
      <c r="M129" s="97"/>
      <c r="N129" s="97"/>
      <c r="O129" s="97"/>
      <c r="P129" s="97"/>
      <c r="Q129" s="97"/>
      <c r="R129" s="97"/>
      <c r="S129" s="97"/>
      <c r="T129" s="97"/>
      <c r="U129" s="97"/>
    </row>
    <row r="130" spans="3:21">
      <c r="C130" s="97"/>
      <c r="D130" s="97"/>
      <c r="E130" s="97"/>
      <c r="F130" s="97"/>
      <c r="G130" s="97"/>
      <c r="H130" s="97"/>
      <c r="I130" s="97"/>
      <c r="J130" s="97"/>
      <c r="K130" s="97"/>
      <c r="L130" s="97"/>
      <c r="M130" s="97"/>
      <c r="N130" s="97"/>
      <c r="O130" s="97"/>
      <c r="P130" s="97"/>
      <c r="Q130" s="97"/>
      <c r="R130" s="97"/>
      <c r="S130" s="97"/>
      <c r="T130" s="97"/>
      <c r="U130" s="97"/>
    </row>
    <row r="131" spans="3:21">
      <c r="C131" s="97"/>
      <c r="D131" s="97"/>
      <c r="E131" s="97"/>
      <c r="F131" s="97"/>
      <c r="G131" s="97"/>
      <c r="H131" s="97"/>
      <c r="I131" s="97"/>
      <c r="J131" s="97"/>
      <c r="K131" s="97"/>
      <c r="L131" s="97"/>
      <c r="M131" s="97"/>
      <c r="N131" s="97"/>
      <c r="O131" s="97"/>
      <c r="P131" s="97"/>
      <c r="Q131" s="97"/>
      <c r="R131" s="97"/>
      <c r="S131" s="97"/>
      <c r="T131" s="97"/>
      <c r="U131" s="97"/>
    </row>
    <row r="132" spans="3:21">
      <c r="C132" s="97"/>
      <c r="D132" s="97"/>
      <c r="E132" s="97"/>
      <c r="F132" s="97"/>
      <c r="G132" s="97"/>
      <c r="H132" s="97"/>
      <c r="I132" s="97"/>
      <c r="J132" s="97"/>
      <c r="K132" s="97"/>
      <c r="L132" s="97"/>
      <c r="M132" s="97"/>
      <c r="N132" s="97"/>
      <c r="O132" s="97"/>
      <c r="P132" s="97"/>
      <c r="Q132" s="97"/>
      <c r="R132" s="97"/>
      <c r="S132" s="97"/>
      <c r="T132" s="97"/>
      <c r="U132" s="97"/>
    </row>
    <row r="133" spans="3:21">
      <c r="C133" s="97"/>
      <c r="D133" s="97"/>
      <c r="E133" s="97"/>
      <c r="F133" s="97"/>
      <c r="G133" s="97"/>
      <c r="H133" s="97"/>
      <c r="I133" s="97"/>
      <c r="J133" s="97"/>
      <c r="K133" s="97"/>
      <c r="L133" s="97"/>
      <c r="M133" s="97"/>
      <c r="N133" s="97"/>
      <c r="O133" s="97"/>
      <c r="P133" s="97"/>
      <c r="Q133" s="97"/>
      <c r="R133" s="97"/>
      <c r="S133" s="97"/>
      <c r="T133" s="97"/>
      <c r="U133" s="97"/>
    </row>
    <row r="134" spans="3:21">
      <c r="C134" s="97"/>
      <c r="D134" s="97"/>
      <c r="E134" s="97"/>
      <c r="F134" s="97"/>
      <c r="G134" s="97"/>
      <c r="H134" s="97"/>
      <c r="I134" s="97"/>
      <c r="J134" s="97"/>
      <c r="K134" s="97"/>
      <c r="L134" s="97"/>
      <c r="M134" s="97"/>
      <c r="N134" s="97"/>
      <c r="O134" s="97"/>
      <c r="P134" s="97"/>
      <c r="Q134" s="97"/>
      <c r="R134" s="97"/>
      <c r="S134" s="97"/>
      <c r="T134" s="97"/>
      <c r="U134" s="97"/>
    </row>
    <row r="135" spans="3:21">
      <c r="C135" s="97"/>
      <c r="D135" s="97"/>
      <c r="E135" s="97"/>
      <c r="F135" s="97"/>
      <c r="G135" s="97"/>
      <c r="H135" s="97"/>
      <c r="I135" s="97"/>
      <c r="J135" s="97"/>
      <c r="K135" s="97"/>
      <c r="L135" s="97"/>
      <c r="M135" s="97"/>
      <c r="N135" s="97"/>
      <c r="O135" s="97"/>
      <c r="P135" s="97"/>
      <c r="Q135" s="97"/>
      <c r="R135" s="97"/>
      <c r="S135" s="97"/>
      <c r="T135" s="97"/>
      <c r="U135" s="97"/>
    </row>
    <row r="136" spans="3:21">
      <c r="C136" s="97"/>
      <c r="D136" s="97"/>
      <c r="E136" s="97"/>
      <c r="F136" s="97"/>
      <c r="G136" s="97"/>
      <c r="H136" s="97"/>
      <c r="I136" s="97"/>
      <c r="J136" s="97"/>
      <c r="K136" s="97"/>
      <c r="L136" s="97"/>
      <c r="M136" s="97"/>
      <c r="N136" s="97"/>
      <c r="O136" s="97"/>
      <c r="P136" s="97"/>
      <c r="Q136" s="97"/>
      <c r="R136" s="97"/>
      <c r="S136" s="97"/>
      <c r="T136" s="97"/>
      <c r="U136" s="97"/>
    </row>
    <row r="137" spans="3:21">
      <c r="C137" s="97"/>
      <c r="D137" s="97"/>
      <c r="E137" s="97"/>
      <c r="F137" s="97"/>
      <c r="G137" s="97"/>
      <c r="H137" s="97"/>
      <c r="I137" s="97"/>
      <c r="J137" s="97"/>
      <c r="K137" s="97"/>
      <c r="L137" s="97"/>
      <c r="M137" s="97"/>
      <c r="N137" s="97"/>
      <c r="O137" s="97"/>
      <c r="P137" s="97"/>
      <c r="Q137" s="97"/>
      <c r="R137" s="97"/>
      <c r="S137" s="97"/>
      <c r="T137" s="97"/>
      <c r="U137" s="97"/>
    </row>
    <row r="138" spans="3:21">
      <c r="C138" s="97"/>
      <c r="D138" s="97"/>
      <c r="E138" s="97"/>
      <c r="F138" s="97"/>
      <c r="G138" s="97"/>
      <c r="H138" s="97"/>
      <c r="I138" s="97"/>
      <c r="J138" s="97"/>
      <c r="K138" s="97"/>
      <c r="L138" s="97"/>
      <c r="M138" s="97"/>
      <c r="N138" s="97"/>
      <c r="O138" s="97"/>
      <c r="P138" s="97"/>
      <c r="Q138" s="97"/>
      <c r="R138" s="97"/>
      <c r="S138" s="97"/>
      <c r="T138" s="97"/>
      <c r="U138" s="97"/>
    </row>
    <row r="139" spans="3:21">
      <c r="C139" s="97"/>
      <c r="D139" s="97"/>
      <c r="E139" s="97"/>
      <c r="F139" s="97"/>
      <c r="G139" s="97"/>
      <c r="H139" s="97"/>
      <c r="I139" s="97"/>
      <c r="J139" s="97"/>
      <c r="K139" s="97"/>
      <c r="L139" s="97"/>
      <c r="M139" s="97"/>
      <c r="N139" s="97"/>
      <c r="O139" s="97"/>
      <c r="P139" s="97"/>
      <c r="Q139" s="97"/>
      <c r="R139" s="97"/>
      <c r="S139" s="97"/>
      <c r="T139" s="97"/>
      <c r="U139" s="97"/>
    </row>
    <row r="140" spans="3:21">
      <c r="C140" s="97"/>
      <c r="D140" s="97"/>
      <c r="E140" s="97"/>
      <c r="F140" s="97"/>
      <c r="G140" s="97"/>
      <c r="H140" s="97"/>
      <c r="I140" s="97"/>
      <c r="J140" s="97"/>
      <c r="K140" s="97"/>
      <c r="L140" s="97"/>
      <c r="M140" s="97"/>
      <c r="N140" s="97"/>
      <c r="O140" s="97"/>
      <c r="P140" s="97"/>
      <c r="Q140" s="97"/>
      <c r="R140" s="97"/>
      <c r="S140" s="97"/>
      <c r="T140" s="97"/>
      <c r="U140" s="97"/>
    </row>
    <row r="141" spans="3:21">
      <c r="C141" s="97"/>
      <c r="D141" s="97"/>
      <c r="E141" s="97"/>
      <c r="F141" s="97"/>
      <c r="G141" s="97"/>
      <c r="H141" s="97"/>
      <c r="I141" s="97"/>
      <c r="J141" s="97"/>
      <c r="K141" s="97"/>
      <c r="L141" s="97"/>
      <c r="M141" s="97"/>
      <c r="N141" s="97"/>
      <c r="O141" s="97"/>
      <c r="P141" s="97"/>
      <c r="Q141" s="97"/>
      <c r="R141" s="97"/>
      <c r="S141" s="97"/>
      <c r="T141" s="97"/>
      <c r="U141" s="97"/>
    </row>
    <row r="142" spans="3:21">
      <c r="C142" s="97"/>
      <c r="D142" s="97"/>
      <c r="E142" s="97"/>
      <c r="F142" s="97"/>
      <c r="G142" s="97"/>
      <c r="H142" s="97"/>
      <c r="I142" s="97"/>
      <c r="J142" s="97"/>
      <c r="K142" s="97"/>
      <c r="L142" s="97"/>
      <c r="M142" s="97"/>
      <c r="N142" s="97"/>
      <c r="O142" s="97"/>
      <c r="P142" s="97"/>
      <c r="Q142" s="97"/>
      <c r="R142" s="97"/>
      <c r="S142" s="97"/>
      <c r="T142" s="97"/>
      <c r="U142" s="97"/>
    </row>
    <row r="143" spans="3:21">
      <c r="C143" s="97"/>
      <c r="D143" s="97"/>
      <c r="E143" s="97"/>
      <c r="F143" s="97"/>
      <c r="G143" s="97"/>
      <c r="H143" s="97"/>
      <c r="I143" s="97"/>
      <c r="J143" s="97"/>
      <c r="K143" s="97"/>
      <c r="L143" s="97"/>
      <c r="M143" s="97"/>
      <c r="N143" s="97"/>
      <c r="O143" s="97"/>
      <c r="P143" s="97"/>
      <c r="Q143" s="97"/>
      <c r="R143" s="97"/>
      <c r="S143" s="97"/>
      <c r="T143" s="97"/>
      <c r="U143" s="97"/>
    </row>
    <row r="144" spans="3:21">
      <c r="C144" s="97"/>
      <c r="D144" s="97"/>
      <c r="E144" s="97"/>
      <c r="F144" s="97"/>
      <c r="G144" s="97"/>
      <c r="H144" s="97"/>
      <c r="I144" s="97"/>
      <c r="J144" s="97"/>
      <c r="K144" s="97"/>
      <c r="L144" s="97"/>
      <c r="M144" s="97"/>
      <c r="N144" s="97"/>
      <c r="O144" s="97"/>
      <c r="P144" s="97"/>
      <c r="Q144" s="97"/>
      <c r="R144" s="97"/>
      <c r="S144" s="97"/>
      <c r="T144" s="97"/>
      <c r="U144" s="97"/>
    </row>
    <row r="145" spans="3:21">
      <c r="C145" s="97"/>
      <c r="D145" s="97"/>
      <c r="E145" s="97"/>
      <c r="F145" s="97"/>
      <c r="G145" s="97"/>
      <c r="H145" s="97"/>
      <c r="I145" s="97"/>
      <c r="J145" s="97"/>
      <c r="K145" s="97"/>
      <c r="L145" s="97"/>
      <c r="M145" s="97"/>
      <c r="N145" s="97"/>
      <c r="O145" s="97"/>
      <c r="P145" s="97"/>
      <c r="Q145" s="97"/>
      <c r="R145" s="97"/>
      <c r="S145" s="97"/>
      <c r="T145" s="97"/>
      <c r="U145" s="97"/>
    </row>
    <row r="146" spans="3:21">
      <c r="C146" s="97"/>
      <c r="D146" s="97"/>
      <c r="E146" s="97"/>
      <c r="F146" s="97"/>
      <c r="G146" s="97"/>
      <c r="H146" s="97"/>
      <c r="I146" s="97"/>
      <c r="J146" s="97"/>
      <c r="K146" s="97"/>
      <c r="L146" s="97"/>
      <c r="M146" s="97"/>
      <c r="N146" s="97"/>
      <c r="O146" s="97"/>
      <c r="P146" s="97"/>
      <c r="Q146" s="97"/>
      <c r="R146" s="97"/>
      <c r="S146" s="97"/>
      <c r="T146" s="97"/>
      <c r="U146" s="97"/>
    </row>
    <row r="147" spans="3:21">
      <c r="C147" s="97"/>
      <c r="D147" s="97"/>
      <c r="E147" s="97"/>
      <c r="F147" s="97"/>
      <c r="G147" s="97"/>
      <c r="H147" s="97"/>
      <c r="I147" s="97"/>
      <c r="J147" s="97"/>
      <c r="K147" s="97"/>
      <c r="L147" s="97"/>
      <c r="M147" s="97"/>
      <c r="N147" s="97"/>
      <c r="O147" s="97"/>
      <c r="P147" s="97"/>
      <c r="Q147" s="97"/>
      <c r="R147" s="97"/>
      <c r="S147" s="97"/>
      <c r="T147" s="97"/>
      <c r="U147" s="97"/>
    </row>
    <row r="148" spans="3:21">
      <c r="C148" s="97"/>
      <c r="D148" s="97"/>
      <c r="E148" s="97"/>
      <c r="F148" s="97"/>
      <c r="G148" s="97"/>
      <c r="H148" s="97"/>
      <c r="I148" s="97"/>
      <c r="J148" s="97"/>
      <c r="K148" s="97"/>
      <c r="L148" s="97"/>
      <c r="M148" s="97"/>
      <c r="N148" s="97"/>
      <c r="O148" s="97"/>
      <c r="P148" s="97"/>
      <c r="Q148" s="97"/>
      <c r="R148" s="97"/>
      <c r="S148" s="97"/>
      <c r="T148" s="97"/>
      <c r="U148" s="97"/>
    </row>
    <row r="149" spans="3:21">
      <c r="C149" s="97"/>
      <c r="D149" s="97"/>
      <c r="E149" s="97"/>
      <c r="F149" s="97"/>
      <c r="G149" s="97"/>
      <c r="H149" s="97"/>
      <c r="I149" s="97"/>
      <c r="J149" s="97"/>
      <c r="K149" s="97"/>
      <c r="L149" s="97"/>
      <c r="M149" s="97"/>
      <c r="N149" s="97"/>
      <c r="O149" s="97"/>
      <c r="P149" s="97"/>
      <c r="Q149" s="97"/>
      <c r="R149" s="97"/>
      <c r="S149" s="97"/>
      <c r="T149" s="97"/>
      <c r="U149" s="97"/>
    </row>
    <row r="150" spans="3:21">
      <c r="C150" s="97"/>
      <c r="D150" s="97"/>
      <c r="E150" s="97"/>
      <c r="F150" s="97"/>
      <c r="G150" s="97"/>
      <c r="H150" s="97"/>
      <c r="I150" s="97"/>
      <c r="J150" s="97"/>
      <c r="K150" s="97"/>
      <c r="L150" s="97"/>
      <c r="M150" s="97"/>
      <c r="N150" s="97"/>
      <c r="O150" s="97"/>
      <c r="P150" s="97"/>
      <c r="Q150" s="97"/>
      <c r="R150" s="97"/>
      <c r="S150" s="97"/>
      <c r="T150" s="97"/>
      <c r="U150" s="97"/>
    </row>
    <row r="151" spans="3:21">
      <c r="C151" s="97"/>
      <c r="D151" s="97"/>
      <c r="E151" s="97"/>
      <c r="F151" s="97"/>
      <c r="G151" s="97"/>
      <c r="H151" s="97"/>
      <c r="I151" s="97"/>
      <c r="J151" s="97"/>
      <c r="K151" s="97"/>
      <c r="L151" s="97"/>
      <c r="M151" s="97"/>
      <c r="N151" s="97"/>
      <c r="O151" s="97"/>
      <c r="P151" s="97"/>
      <c r="Q151" s="97"/>
      <c r="R151" s="97"/>
      <c r="S151" s="97"/>
      <c r="T151" s="97"/>
      <c r="U151" s="97"/>
    </row>
    <row r="152" spans="3:21">
      <c r="C152" s="97"/>
      <c r="D152" s="97"/>
      <c r="E152" s="97"/>
      <c r="F152" s="97"/>
      <c r="G152" s="97"/>
      <c r="H152" s="97"/>
      <c r="I152" s="97"/>
      <c r="J152" s="97"/>
      <c r="K152" s="97"/>
      <c r="L152" s="97"/>
      <c r="M152" s="97"/>
      <c r="N152" s="97"/>
      <c r="O152" s="97"/>
      <c r="P152" s="97"/>
      <c r="Q152" s="97"/>
      <c r="R152" s="97"/>
      <c r="S152" s="97"/>
      <c r="T152" s="97"/>
      <c r="U152" s="97"/>
    </row>
    <row r="153" spans="3:21">
      <c r="C153" s="97"/>
      <c r="D153" s="97"/>
      <c r="E153" s="97"/>
      <c r="F153" s="97"/>
      <c r="G153" s="97"/>
      <c r="H153" s="97"/>
      <c r="I153" s="97"/>
      <c r="J153" s="97"/>
      <c r="K153" s="97"/>
      <c r="L153" s="97"/>
      <c r="M153" s="97"/>
      <c r="N153" s="97"/>
      <c r="O153" s="97"/>
      <c r="P153" s="97"/>
      <c r="Q153" s="97"/>
      <c r="R153" s="97"/>
      <c r="S153" s="97"/>
      <c r="T153" s="97"/>
      <c r="U153" s="97"/>
    </row>
    <row r="154" spans="3:21">
      <c r="C154" s="97"/>
      <c r="D154" s="97"/>
      <c r="E154" s="97"/>
      <c r="F154" s="97"/>
      <c r="G154" s="97"/>
      <c r="H154" s="97"/>
      <c r="I154" s="97"/>
      <c r="J154" s="97"/>
      <c r="K154" s="97"/>
      <c r="L154" s="97"/>
      <c r="M154" s="97"/>
      <c r="N154" s="97"/>
      <c r="O154" s="97"/>
      <c r="P154" s="97"/>
      <c r="Q154" s="97"/>
      <c r="R154" s="97"/>
      <c r="S154" s="97"/>
      <c r="T154" s="97"/>
      <c r="U154" s="97"/>
    </row>
    <row r="155" spans="3:21">
      <c r="C155" s="97"/>
      <c r="D155" s="97"/>
      <c r="E155" s="97"/>
      <c r="F155" s="97"/>
      <c r="G155" s="97"/>
      <c r="H155" s="97"/>
      <c r="I155" s="97"/>
      <c r="J155" s="97"/>
      <c r="K155" s="97"/>
      <c r="L155" s="97"/>
      <c r="M155" s="97"/>
      <c r="N155" s="97"/>
      <c r="O155" s="97"/>
      <c r="P155" s="97"/>
      <c r="Q155" s="97"/>
      <c r="R155" s="97"/>
      <c r="S155" s="97"/>
      <c r="T155" s="97"/>
      <c r="U155" s="97"/>
    </row>
    <row r="156" spans="3:21">
      <c r="C156" s="97"/>
      <c r="D156" s="97"/>
      <c r="E156" s="97"/>
      <c r="F156" s="97"/>
      <c r="G156" s="97"/>
      <c r="H156" s="97"/>
      <c r="I156" s="97"/>
      <c r="J156" s="97"/>
      <c r="K156" s="97"/>
      <c r="L156" s="97"/>
      <c r="M156" s="97"/>
      <c r="N156" s="97"/>
      <c r="O156" s="97"/>
      <c r="P156" s="97"/>
      <c r="Q156" s="97"/>
      <c r="R156" s="97"/>
      <c r="S156" s="97"/>
      <c r="T156" s="97"/>
      <c r="U156" s="97"/>
    </row>
    <row r="157" spans="3:21">
      <c r="C157" s="97"/>
      <c r="D157" s="97"/>
      <c r="E157" s="97"/>
      <c r="F157" s="97"/>
      <c r="G157" s="97"/>
      <c r="H157" s="97"/>
      <c r="I157" s="97"/>
      <c r="J157" s="97"/>
      <c r="K157" s="97"/>
      <c r="L157" s="97"/>
      <c r="M157" s="97"/>
      <c r="N157" s="97"/>
      <c r="O157" s="97"/>
      <c r="P157" s="97"/>
      <c r="Q157" s="97"/>
      <c r="R157" s="97"/>
      <c r="S157" s="97"/>
      <c r="T157" s="97"/>
      <c r="U157" s="97"/>
    </row>
    <row r="158" spans="3:21">
      <c r="C158" s="97"/>
      <c r="D158" s="97"/>
      <c r="E158" s="97"/>
      <c r="F158" s="97"/>
      <c r="G158" s="97"/>
      <c r="H158" s="97"/>
      <c r="I158" s="97"/>
      <c r="J158" s="97"/>
      <c r="K158" s="97"/>
      <c r="L158" s="97"/>
      <c r="M158" s="97"/>
      <c r="N158" s="97"/>
      <c r="O158" s="97"/>
      <c r="P158" s="97"/>
      <c r="Q158" s="97"/>
      <c r="R158" s="97"/>
      <c r="S158" s="97"/>
      <c r="T158" s="97"/>
      <c r="U158" s="97"/>
    </row>
    <row r="159" spans="3:21">
      <c r="C159" s="97"/>
      <c r="D159" s="97"/>
      <c r="E159" s="97"/>
      <c r="F159" s="97"/>
      <c r="G159" s="97"/>
      <c r="H159" s="97"/>
      <c r="I159" s="97"/>
      <c r="J159" s="97"/>
      <c r="K159" s="97"/>
      <c r="L159" s="97"/>
      <c r="M159" s="97"/>
      <c r="N159" s="97"/>
      <c r="O159" s="97"/>
      <c r="P159" s="97"/>
      <c r="Q159" s="97"/>
      <c r="R159" s="97"/>
      <c r="S159" s="97"/>
      <c r="T159" s="97"/>
      <c r="U159" s="97"/>
    </row>
    <row r="160" spans="3:21">
      <c r="C160" s="97"/>
      <c r="D160" s="97"/>
      <c r="E160" s="97"/>
      <c r="F160" s="97"/>
      <c r="G160" s="97"/>
      <c r="H160" s="97"/>
      <c r="I160" s="97"/>
      <c r="J160" s="97"/>
      <c r="K160" s="97"/>
      <c r="L160" s="97"/>
      <c r="M160" s="97"/>
      <c r="N160" s="97"/>
      <c r="O160" s="97"/>
      <c r="P160" s="97"/>
      <c r="Q160" s="97"/>
      <c r="R160" s="97"/>
      <c r="S160" s="97"/>
      <c r="T160" s="97"/>
      <c r="U160" s="97"/>
    </row>
    <row r="161" spans="3:21">
      <c r="C161" s="97"/>
      <c r="D161" s="97"/>
      <c r="E161" s="97"/>
      <c r="F161" s="97"/>
      <c r="G161" s="97"/>
      <c r="H161" s="97"/>
      <c r="I161" s="97"/>
      <c r="J161" s="97"/>
      <c r="K161" s="97"/>
      <c r="L161" s="97"/>
      <c r="M161" s="97"/>
      <c r="N161" s="97"/>
      <c r="O161" s="97"/>
      <c r="P161" s="97"/>
      <c r="Q161" s="97"/>
      <c r="R161" s="97"/>
      <c r="S161" s="97"/>
      <c r="T161" s="97"/>
      <c r="U161" s="97"/>
    </row>
    <row r="162" spans="3:21">
      <c r="C162" s="97"/>
      <c r="D162" s="97"/>
      <c r="E162" s="97"/>
      <c r="F162" s="97"/>
      <c r="G162" s="97"/>
      <c r="H162" s="97"/>
      <c r="I162" s="97"/>
      <c r="J162" s="97"/>
      <c r="K162" s="97"/>
      <c r="L162" s="97"/>
      <c r="M162" s="97"/>
      <c r="N162" s="97"/>
      <c r="O162" s="97"/>
      <c r="P162" s="97"/>
      <c r="Q162" s="97"/>
      <c r="R162" s="97"/>
      <c r="S162" s="97"/>
      <c r="T162" s="97"/>
      <c r="U162" s="97"/>
    </row>
    <row r="163" spans="3:21">
      <c r="C163" s="97"/>
      <c r="D163" s="97"/>
      <c r="E163" s="97"/>
      <c r="F163" s="97"/>
      <c r="G163" s="97"/>
      <c r="H163" s="97"/>
      <c r="I163" s="97"/>
      <c r="J163" s="97"/>
      <c r="K163" s="97"/>
      <c r="L163" s="97"/>
      <c r="M163" s="97"/>
      <c r="N163" s="97"/>
      <c r="O163" s="97"/>
      <c r="P163" s="97"/>
      <c r="Q163" s="97"/>
      <c r="R163" s="97"/>
      <c r="S163" s="97"/>
      <c r="T163" s="97"/>
      <c r="U163" s="97"/>
    </row>
    <row r="164" spans="3:21">
      <c r="C164" s="97"/>
      <c r="D164" s="97"/>
      <c r="E164" s="97"/>
      <c r="F164" s="97"/>
      <c r="G164" s="97"/>
      <c r="H164" s="97"/>
      <c r="I164" s="97"/>
      <c r="J164" s="97"/>
      <c r="K164" s="97"/>
      <c r="L164" s="97"/>
      <c r="M164" s="97"/>
      <c r="N164" s="97"/>
      <c r="O164" s="97"/>
      <c r="P164" s="97"/>
      <c r="Q164" s="97"/>
      <c r="R164" s="97"/>
      <c r="S164" s="97"/>
      <c r="T164" s="97"/>
      <c r="U164" s="97"/>
    </row>
    <row r="165" spans="3:21">
      <c r="C165" s="97"/>
      <c r="D165" s="97"/>
      <c r="E165" s="97"/>
      <c r="F165" s="97"/>
      <c r="G165" s="97"/>
      <c r="H165" s="97"/>
      <c r="I165" s="97"/>
      <c r="J165" s="97"/>
      <c r="K165" s="97"/>
      <c r="L165" s="97"/>
      <c r="M165" s="97"/>
      <c r="N165" s="97"/>
      <c r="O165" s="97"/>
      <c r="P165" s="97"/>
      <c r="Q165" s="97"/>
      <c r="R165" s="97"/>
      <c r="S165" s="97"/>
      <c r="T165" s="97"/>
      <c r="U165" s="97"/>
    </row>
    <row r="166" spans="3:21">
      <c r="C166" s="97"/>
      <c r="D166" s="97"/>
      <c r="E166" s="97"/>
      <c r="F166" s="97"/>
      <c r="G166" s="97"/>
      <c r="H166" s="97"/>
      <c r="I166" s="97"/>
      <c r="J166" s="97"/>
      <c r="K166" s="97"/>
      <c r="L166" s="97"/>
      <c r="M166" s="97"/>
      <c r="N166" s="97"/>
      <c r="O166" s="97"/>
      <c r="P166" s="97"/>
      <c r="Q166" s="97"/>
      <c r="R166" s="97"/>
      <c r="S166" s="97"/>
      <c r="T166" s="97"/>
      <c r="U166" s="97"/>
    </row>
    <row r="167" spans="3:21">
      <c r="C167" s="97"/>
      <c r="D167" s="97"/>
      <c r="E167" s="97"/>
      <c r="F167" s="97"/>
      <c r="G167" s="97"/>
      <c r="H167" s="97"/>
      <c r="I167" s="97"/>
      <c r="J167" s="97"/>
      <c r="K167" s="97"/>
      <c r="L167" s="97"/>
      <c r="M167" s="97"/>
      <c r="N167" s="97"/>
      <c r="O167" s="97"/>
      <c r="P167" s="97"/>
      <c r="Q167" s="97"/>
      <c r="R167" s="97"/>
      <c r="S167" s="97"/>
      <c r="T167" s="97"/>
      <c r="U167" s="97"/>
    </row>
    <row r="168" spans="3:21">
      <c r="C168" s="97"/>
      <c r="D168" s="97"/>
      <c r="E168" s="97"/>
      <c r="F168" s="97"/>
      <c r="G168" s="97"/>
      <c r="H168" s="97"/>
      <c r="I168" s="97"/>
      <c r="J168" s="97"/>
      <c r="K168" s="97"/>
      <c r="L168" s="97"/>
      <c r="M168" s="97"/>
      <c r="N168" s="97"/>
      <c r="O168" s="97"/>
      <c r="P168" s="97"/>
      <c r="Q168" s="97"/>
      <c r="R168" s="97"/>
      <c r="S168" s="97"/>
      <c r="T168" s="97"/>
      <c r="U168" s="97"/>
    </row>
    <row r="169" spans="3:21">
      <c r="C169" s="97"/>
      <c r="D169" s="97"/>
      <c r="E169" s="97"/>
      <c r="F169" s="97"/>
      <c r="G169" s="97"/>
      <c r="H169" s="97"/>
      <c r="I169" s="97"/>
      <c r="J169" s="97"/>
      <c r="K169" s="97"/>
      <c r="L169" s="97"/>
      <c r="M169" s="97"/>
      <c r="N169" s="97"/>
      <c r="O169" s="97"/>
      <c r="P169" s="97"/>
      <c r="Q169" s="97"/>
      <c r="R169" s="97"/>
      <c r="S169" s="97"/>
      <c r="T169" s="97"/>
      <c r="U169" s="97"/>
    </row>
    <row r="170" spans="3:21">
      <c r="C170" s="97"/>
      <c r="D170" s="97"/>
      <c r="E170" s="97"/>
      <c r="F170" s="97"/>
      <c r="G170" s="97"/>
      <c r="H170" s="97"/>
      <c r="I170" s="97"/>
      <c r="J170" s="97"/>
      <c r="K170" s="97"/>
      <c r="L170" s="97"/>
      <c r="M170" s="97"/>
      <c r="N170" s="97"/>
      <c r="O170" s="97"/>
      <c r="P170" s="97"/>
      <c r="Q170" s="97"/>
      <c r="R170" s="97"/>
      <c r="S170" s="97"/>
      <c r="T170" s="97"/>
      <c r="U170" s="97"/>
    </row>
    <row r="171" spans="3:21">
      <c r="C171" s="97"/>
      <c r="D171" s="97"/>
      <c r="E171" s="97"/>
      <c r="F171" s="97"/>
      <c r="G171" s="97"/>
      <c r="H171" s="97"/>
      <c r="I171" s="97"/>
      <c r="J171" s="97"/>
      <c r="K171" s="97"/>
      <c r="L171" s="97"/>
      <c r="M171" s="97"/>
      <c r="N171" s="97"/>
      <c r="O171" s="97"/>
      <c r="P171" s="97"/>
      <c r="Q171" s="97"/>
      <c r="R171" s="97"/>
      <c r="S171" s="97"/>
      <c r="T171" s="97"/>
      <c r="U171" s="97"/>
    </row>
    <row r="172" spans="3:21">
      <c r="C172" s="97"/>
      <c r="D172" s="97"/>
      <c r="E172" s="97"/>
      <c r="F172" s="97"/>
      <c r="G172" s="97"/>
      <c r="H172" s="97"/>
      <c r="I172" s="97"/>
      <c r="J172" s="97"/>
      <c r="K172" s="97"/>
      <c r="L172" s="97"/>
      <c r="M172" s="97"/>
      <c r="N172" s="97"/>
      <c r="O172" s="97"/>
      <c r="P172" s="97"/>
      <c r="Q172" s="97"/>
      <c r="R172" s="97"/>
      <c r="S172" s="97"/>
      <c r="T172" s="97"/>
      <c r="U172" s="97"/>
    </row>
    <row r="173" spans="3:21">
      <c r="C173" s="97"/>
      <c r="D173" s="97"/>
      <c r="E173" s="97"/>
      <c r="F173" s="97"/>
      <c r="G173" s="97"/>
      <c r="H173" s="97"/>
      <c r="I173" s="97"/>
      <c r="J173" s="97"/>
      <c r="K173" s="97"/>
      <c r="L173" s="97"/>
      <c r="M173" s="97"/>
      <c r="N173" s="97"/>
      <c r="O173" s="97"/>
      <c r="P173" s="97"/>
      <c r="Q173" s="97"/>
      <c r="R173" s="97"/>
      <c r="S173" s="97"/>
      <c r="T173" s="97"/>
      <c r="U173" s="97"/>
    </row>
    <row r="174" spans="3:21">
      <c r="C174" s="97"/>
      <c r="D174" s="97"/>
      <c r="E174" s="97"/>
      <c r="F174" s="97"/>
      <c r="G174" s="97"/>
      <c r="H174" s="97"/>
      <c r="I174" s="97"/>
      <c r="J174" s="97"/>
      <c r="K174" s="97"/>
      <c r="L174" s="97"/>
      <c r="M174" s="97"/>
      <c r="N174" s="97"/>
      <c r="O174" s="97"/>
      <c r="P174" s="97"/>
      <c r="Q174" s="97"/>
      <c r="R174" s="97"/>
      <c r="S174" s="97"/>
      <c r="T174" s="97"/>
      <c r="U174" s="97"/>
    </row>
    <row r="175" spans="3:21">
      <c r="C175" s="97"/>
      <c r="D175" s="97"/>
      <c r="E175" s="97"/>
      <c r="F175" s="97"/>
      <c r="G175" s="97"/>
      <c r="H175" s="97"/>
      <c r="I175" s="97"/>
      <c r="J175" s="97"/>
      <c r="K175" s="97"/>
      <c r="L175" s="97"/>
      <c r="M175" s="97"/>
      <c r="N175" s="97"/>
      <c r="O175" s="97"/>
      <c r="P175" s="97"/>
      <c r="Q175" s="97"/>
      <c r="R175" s="97"/>
      <c r="S175" s="97"/>
      <c r="T175" s="97"/>
      <c r="U175" s="97"/>
    </row>
    <row r="176" spans="3:21">
      <c r="C176" s="97"/>
      <c r="D176" s="97"/>
      <c r="E176" s="97"/>
      <c r="F176" s="97"/>
      <c r="G176" s="97"/>
      <c r="H176" s="97"/>
      <c r="I176" s="97"/>
      <c r="J176" s="97"/>
      <c r="K176" s="97"/>
      <c r="L176" s="97"/>
      <c r="M176" s="97"/>
      <c r="N176" s="97"/>
      <c r="O176" s="97"/>
      <c r="P176" s="97"/>
      <c r="Q176" s="97"/>
      <c r="R176" s="97"/>
      <c r="S176" s="97"/>
      <c r="T176" s="97"/>
      <c r="U176" s="97"/>
    </row>
    <row r="177" spans="3:21">
      <c r="C177" s="97"/>
      <c r="D177" s="97"/>
      <c r="E177" s="97"/>
      <c r="F177" s="97"/>
      <c r="G177" s="97"/>
      <c r="H177" s="97"/>
      <c r="I177" s="97"/>
      <c r="J177" s="97"/>
      <c r="K177" s="97"/>
      <c r="L177" s="97"/>
      <c r="M177" s="97"/>
      <c r="N177" s="97"/>
      <c r="O177" s="97"/>
      <c r="P177" s="97"/>
      <c r="Q177" s="97"/>
      <c r="R177" s="97"/>
      <c r="S177" s="97"/>
      <c r="T177" s="97"/>
      <c r="U177" s="97"/>
    </row>
    <row r="178" spans="3:21">
      <c r="C178" s="97"/>
      <c r="D178" s="97"/>
      <c r="E178" s="97"/>
      <c r="F178" s="97"/>
      <c r="G178" s="97"/>
      <c r="H178" s="97"/>
      <c r="I178" s="97"/>
      <c r="J178" s="97"/>
      <c r="K178" s="97"/>
      <c r="L178" s="97"/>
      <c r="M178" s="97"/>
      <c r="N178" s="97"/>
      <c r="O178" s="97"/>
      <c r="P178" s="97"/>
      <c r="Q178" s="97"/>
      <c r="R178" s="97"/>
      <c r="S178" s="97"/>
      <c r="T178" s="97"/>
      <c r="U178" s="97"/>
    </row>
    <row r="179" spans="3:21">
      <c r="C179" s="97"/>
      <c r="D179" s="97"/>
      <c r="E179" s="97"/>
      <c r="F179" s="97"/>
      <c r="G179" s="97"/>
      <c r="H179" s="97"/>
      <c r="I179" s="97"/>
      <c r="J179" s="97"/>
      <c r="K179" s="97"/>
      <c r="L179" s="97"/>
      <c r="M179" s="97"/>
      <c r="N179" s="97"/>
      <c r="O179" s="97"/>
      <c r="P179" s="97"/>
      <c r="Q179" s="97"/>
      <c r="R179" s="97"/>
      <c r="S179" s="97"/>
      <c r="T179" s="97"/>
      <c r="U179" s="97"/>
    </row>
    <row r="180" spans="3:21">
      <c r="C180" s="97"/>
      <c r="D180" s="97"/>
      <c r="E180" s="97"/>
      <c r="F180" s="97"/>
      <c r="G180" s="97"/>
      <c r="H180" s="97"/>
      <c r="I180" s="97"/>
      <c r="J180" s="97"/>
      <c r="K180" s="97"/>
      <c r="L180" s="97"/>
      <c r="M180" s="97"/>
      <c r="N180" s="97"/>
      <c r="O180" s="97"/>
      <c r="P180" s="97"/>
      <c r="Q180" s="97"/>
      <c r="R180" s="97"/>
      <c r="S180" s="97"/>
      <c r="T180" s="97"/>
      <c r="U180" s="97"/>
    </row>
    <row r="181" spans="3:21">
      <c r="C181" s="97"/>
      <c r="D181" s="97"/>
      <c r="E181" s="97"/>
      <c r="F181" s="97"/>
      <c r="G181" s="97"/>
      <c r="H181" s="97"/>
      <c r="I181" s="97"/>
      <c r="J181" s="97"/>
      <c r="K181" s="97"/>
      <c r="L181" s="97"/>
      <c r="M181" s="97"/>
      <c r="N181" s="97"/>
      <c r="O181" s="97"/>
      <c r="P181" s="97"/>
      <c r="Q181" s="97"/>
      <c r="R181" s="97"/>
      <c r="S181" s="97"/>
      <c r="T181" s="97"/>
      <c r="U181" s="97"/>
    </row>
    <row r="182" spans="3:21">
      <c r="C182" s="97"/>
      <c r="D182" s="97"/>
      <c r="E182" s="97"/>
      <c r="F182" s="97"/>
      <c r="G182" s="97"/>
      <c r="H182" s="97"/>
      <c r="I182" s="97"/>
      <c r="J182" s="97"/>
      <c r="K182" s="97"/>
      <c r="L182" s="97"/>
      <c r="M182" s="97"/>
      <c r="N182" s="97"/>
      <c r="O182" s="97"/>
      <c r="P182" s="97"/>
      <c r="Q182" s="97"/>
      <c r="R182" s="97"/>
      <c r="S182" s="97"/>
      <c r="T182" s="97"/>
      <c r="U182" s="97"/>
    </row>
    <row r="183" spans="3:21">
      <c r="C183" s="97"/>
      <c r="D183" s="97"/>
      <c r="E183" s="97"/>
      <c r="F183" s="97"/>
      <c r="G183" s="97"/>
      <c r="H183" s="97"/>
      <c r="I183" s="97"/>
      <c r="J183" s="97"/>
      <c r="K183" s="97"/>
      <c r="L183" s="97"/>
      <c r="M183" s="97"/>
      <c r="N183" s="97"/>
      <c r="O183" s="97"/>
      <c r="P183" s="97"/>
      <c r="Q183" s="97"/>
      <c r="R183" s="97"/>
      <c r="S183" s="97"/>
      <c r="T183" s="97"/>
      <c r="U183" s="97"/>
    </row>
    <row r="184" spans="3:21">
      <c r="C184" s="97"/>
      <c r="D184" s="97"/>
      <c r="E184" s="97"/>
      <c r="F184" s="97"/>
      <c r="G184" s="97"/>
      <c r="H184" s="97"/>
      <c r="I184" s="97"/>
      <c r="J184" s="97"/>
      <c r="K184" s="97"/>
      <c r="L184" s="97"/>
      <c r="M184" s="97"/>
      <c r="N184" s="97"/>
      <c r="O184" s="97"/>
      <c r="P184" s="97"/>
      <c r="Q184" s="97"/>
      <c r="R184" s="97"/>
      <c r="S184" s="97"/>
      <c r="T184" s="97"/>
      <c r="U184" s="97"/>
    </row>
    <row r="185" spans="3:21">
      <c r="C185" s="97"/>
      <c r="D185" s="97"/>
      <c r="E185" s="97"/>
      <c r="F185" s="97"/>
      <c r="G185" s="97"/>
      <c r="H185" s="97"/>
      <c r="I185" s="97"/>
      <c r="J185" s="97"/>
      <c r="K185" s="97"/>
      <c r="L185" s="97"/>
      <c r="M185" s="97"/>
      <c r="N185" s="97"/>
      <c r="O185" s="97"/>
      <c r="P185" s="97"/>
      <c r="Q185" s="97"/>
      <c r="R185" s="97"/>
      <c r="S185" s="97"/>
      <c r="T185" s="97"/>
      <c r="U185" s="97"/>
    </row>
    <row r="186" spans="3:21">
      <c r="C186" s="97"/>
      <c r="D186" s="97"/>
      <c r="E186" s="97"/>
      <c r="F186" s="97"/>
      <c r="G186" s="97"/>
      <c r="H186" s="97"/>
      <c r="I186" s="97"/>
      <c r="J186" s="97"/>
      <c r="K186" s="97"/>
      <c r="L186" s="97"/>
      <c r="M186" s="97"/>
      <c r="N186" s="97"/>
      <c r="O186" s="97"/>
      <c r="P186" s="97"/>
      <c r="Q186" s="97"/>
      <c r="R186" s="97"/>
      <c r="S186" s="97"/>
      <c r="T186" s="97"/>
      <c r="U186" s="97"/>
    </row>
    <row r="187" spans="3:21">
      <c r="C187" s="97"/>
      <c r="D187" s="97"/>
      <c r="E187" s="97"/>
      <c r="F187" s="97"/>
      <c r="G187" s="97"/>
      <c r="H187" s="97"/>
      <c r="I187" s="97"/>
      <c r="J187" s="97"/>
      <c r="K187" s="97"/>
      <c r="L187" s="97"/>
      <c r="M187" s="97"/>
      <c r="N187" s="97"/>
      <c r="O187" s="97"/>
      <c r="P187" s="97"/>
      <c r="Q187" s="97"/>
      <c r="R187" s="97"/>
      <c r="S187" s="97"/>
      <c r="T187" s="97"/>
      <c r="U187" s="97"/>
    </row>
    <row r="188" spans="3:21">
      <c r="C188" s="97"/>
      <c r="D188" s="97"/>
      <c r="E188" s="97"/>
      <c r="F188" s="97"/>
      <c r="G188" s="97"/>
      <c r="H188" s="97"/>
      <c r="I188" s="97"/>
      <c r="J188" s="97"/>
      <c r="K188" s="97"/>
      <c r="L188" s="97"/>
      <c r="M188" s="97"/>
      <c r="N188" s="97"/>
      <c r="O188" s="97"/>
      <c r="P188" s="97"/>
      <c r="Q188" s="97"/>
      <c r="R188" s="97"/>
      <c r="S188" s="97"/>
      <c r="T188" s="97"/>
      <c r="U188" s="97"/>
    </row>
    <row r="189" spans="3:21">
      <c r="C189" s="97"/>
      <c r="D189" s="97"/>
      <c r="E189" s="97"/>
      <c r="F189" s="97"/>
      <c r="G189" s="97"/>
      <c r="H189" s="97"/>
      <c r="I189" s="97"/>
      <c r="J189" s="97"/>
      <c r="K189" s="97"/>
      <c r="L189" s="97"/>
      <c r="M189" s="97"/>
      <c r="N189" s="97"/>
      <c r="O189" s="97"/>
      <c r="P189" s="97"/>
      <c r="Q189" s="97"/>
      <c r="R189" s="97"/>
      <c r="S189" s="97"/>
      <c r="T189" s="97"/>
      <c r="U189" s="97"/>
    </row>
    <row r="190" spans="3:21">
      <c r="C190" s="97"/>
      <c r="D190" s="97"/>
      <c r="E190" s="97"/>
      <c r="F190" s="97"/>
      <c r="G190" s="97"/>
      <c r="H190" s="97"/>
      <c r="I190" s="97"/>
      <c r="J190" s="97"/>
      <c r="K190" s="97"/>
      <c r="L190" s="97"/>
      <c r="M190" s="97"/>
      <c r="N190" s="97"/>
      <c r="O190" s="97"/>
      <c r="P190" s="97"/>
      <c r="Q190" s="97"/>
      <c r="R190" s="97"/>
      <c r="S190" s="97"/>
      <c r="T190" s="97"/>
      <c r="U190" s="97"/>
    </row>
    <row r="191" spans="3:21">
      <c r="C191" s="97"/>
      <c r="D191" s="97"/>
      <c r="E191" s="97"/>
      <c r="F191" s="97"/>
      <c r="G191" s="97"/>
      <c r="H191" s="97"/>
      <c r="I191" s="97"/>
      <c r="J191" s="97"/>
      <c r="K191" s="97"/>
      <c r="L191" s="97"/>
      <c r="M191" s="97"/>
      <c r="N191" s="97"/>
      <c r="O191" s="97"/>
      <c r="P191" s="97"/>
      <c r="Q191" s="97"/>
      <c r="R191" s="97"/>
      <c r="S191" s="97"/>
      <c r="T191" s="97"/>
      <c r="U191" s="97"/>
    </row>
    <row r="192" spans="3:21">
      <c r="C192" s="97"/>
      <c r="D192" s="97"/>
      <c r="E192" s="97"/>
      <c r="F192" s="97"/>
      <c r="G192" s="97"/>
      <c r="H192" s="97"/>
      <c r="I192" s="97"/>
      <c r="J192" s="97"/>
      <c r="K192" s="97"/>
      <c r="L192" s="97"/>
      <c r="M192" s="97"/>
      <c r="N192" s="97"/>
      <c r="O192" s="97"/>
      <c r="P192" s="97"/>
      <c r="Q192" s="97"/>
      <c r="R192" s="97"/>
      <c r="S192" s="97"/>
      <c r="T192" s="97"/>
      <c r="U192" s="97"/>
    </row>
    <row r="193" spans="3:21">
      <c r="C193" s="97"/>
      <c r="D193" s="97"/>
      <c r="E193" s="97"/>
      <c r="F193" s="97"/>
      <c r="G193" s="97"/>
      <c r="H193" s="97"/>
      <c r="I193" s="97"/>
      <c r="J193" s="97"/>
      <c r="K193" s="97"/>
      <c r="L193" s="97"/>
      <c r="M193" s="97"/>
      <c r="N193" s="97"/>
      <c r="O193" s="97"/>
      <c r="P193" s="97"/>
      <c r="Q193" s="97"/>
      <c r="R193" s="97"/>
      <c r="S193" s="97"/>
      <c r="T193" s="97"/>
      <c r="U193" s="97"/>
    </row>
    <row r="194" spans="3:21">
      <c r="C194" s="97"/>
      <c r="D194" s="97"/>
      <c r="E194" s="97"/>
      <c r="F194" s="97"/>
      <c r="G194" s="97"/>
      <c r="H194" s="97"/>
      <c r="I194" s="97"/>
      <c r="J194" s="97"/>
      <c r="K194" s="97"/>
      <c r="L194" s="97"/>
      <c r="M194" s="97"/>
      <c r="N194" s="97"/>
      <c r="O194" s="97"/>
      <c r="P194" s="97"/>
      <c r="Q194" s="97"/>
      <c r="R194" s="97"/>
      <c r="S194" s="97"/>
      <c r="T194" s="97"/>
      <c r="U194" s="97"/>
    </row>
    <row r="195" spans="3:21">
      <c r="C195" s="97"/>
      <c r="D195" s="97"/>
      <c r="E195" s="97"/>
      <c r="F195" s="97"/>
      <c r="G195" s="97"/>
      <c r="H195" s="97"/>
      <c r="I195" s="97"/>
      <c r="J195" s="97"/>
      <c r="K195" s="97"/>
      <c r="L195" s="97"/>
      <c r="M195" s="97"/>
      <c r="N195" s="97"/>
      <c r="O195" s="97"/>
      <c r="P195" s="97"/>
      <c r="Q195" s="97"/>
      <c r="R195" s="97"/>
      <c r="S195" s="97"/>
      <c r="T195" s="97"/>
      <c r="U195" s="97"/>
    </row>
    <row r="196" spans="3:21">
      <c r="C196" s="97"/>
      <c r="D196" s="97"/>
      <c r="E196" s="97"/>
      <c r="F196" s="97"/>
      <c r="G196" s="97"/>
      <c r="H196" s="97"/>
      <c r="I196" s="97"/>
      <c r="J196" s="97"/>
      <c r="K196" s="97"/>
      <c r="L196" s="97"/>
      <c r="M196" s="97"/>
      <c r="N196" s="97"/>
      <c r="O196" s="97"/>
      <c r="P196" s="97"/>
      <c r="Q196" s="97"/>
      <c r="R196" s="97"/>
      <c r="S196" s="97"/>
      <c r="T196" s="97"/>
      <c r="U196" s="97"/>
    </row>
    <row r="197" spans="3:21">
      <c r="C197" s="97"/>
      <c r="D197" s="97"/>
      <c r="E197" s="97"/>
      <c r="F197" s="97"/>
      <c r="G197" s="97"/>
      <c r="H197" s="97"/>
      <c r="I197" s="97"/>
      <c r="J197" s="97"/>
      <c r="K197" s="97"/>
      <c r="L197" s="97"/>
      <c r="M197" s="97"/>
      <c r="N197" s="97"/>
      <c r="O197" s="97"/>
      <c r="P197" s="97"/>
      <c r="Q197" s="97"/>
      <c r="R197" s="97"/>
      <c r="S197" s="97"/>
      <c r="T197" s="97"/>
      <c r="U197" s="97"/>
    </row>
    <row r="198" spans="3:21">
      <c r="C198" s="97"/>
      <c r="D198" s="97"/>
      <c r="E198" s="97"/>
      <c r="F198" s="97"/>
      <c r="G198" s="97"/>
      <c r="H198" s="97"/>
      <c r="I198" s="97"/>
      <c r="J198" s="97"/>
      <c r="K198" s="97"/>
      <c r="L198" s="97"/>
      <c r="M198" s="97"/>
      <c r="N198" s="97"/>
      <c r="O198" s="97"/>
      <c r="P198" s="97"/>
      <c r="Q198" s="97"/>
      <c r="R198" s="97"/>
      <c r="S198" s="97"/>
      <c r="T198" s="97"/>
      <c r="U198" s="97"/>
    </row>
    <row r="199" spans="3:21">
      <c r="C199" s="97"/>
      <c r="D199" s="97"/>
      <c r="E199" s="97"/>
      <c r="F199" s="97"/>
      <c r="G199" s="97"/>
      <c r="H199" s="97"/>
      <c r="I199" s="97"/>
      <c r="J199" s="97"/>
      <c r="K199" s="97"/>
      <c r="L199" s="97"/>
      <c r="M199" s="97"/>
      <c r="N199" s="97"/>
      <c r="O199" s="97"/>
      <c r="P199" s="97"/>
      <c r="Q199" s="97"/>
      <c r="R199" s="97"/>
      <c r="S199" s="97"/>
      <c r="T199" s="97"/>
      <c r="U199" s="97"/>
    </row>
    <row r="200" spans="3:21">
      <c r="C200" s="97"/>
      <c r="D200" s="97"/>
      <c r="E200" s="97"/>
      <c r="F200" s="97"/>
      <c r="G200" s="97"/>
      <c r="H200" s="97"/>
      <c r="I200" s="97"/>
      <c r="J200" s="97"/>
      <c r="K200" s="97"/>
      <c r="L200" s="97"/>
      <c r="M200" s="97"/>
      <c r="N200" s="97"/>
      <c r="O200" s="97"/>
      <c r="P200" s="97"/>
      <c r="Q200" s="97"/>
      <c r="R200" s="97"/>
      <c r="S200" s="97"/>
      <c r="T200" s="97"/>
      <c r="U200" s="97"/>
    </row>
    <row r="201" spans="3:21">
      <c r="C201" s="97"/>
      <c r="D201" s="97"/>
      <c r="E201" s="97"/>
      <c r="F201" s="97"/>
      <c r="G201" s="97"/>
      <c r="H201" s="97"/>
      <c r="I201" s="97"/>
      <c r="J201" s="97"/>
      <c r="K201" s="97"/>
      <c r="L201" s="97"/>
      <c r="M201" s="97"/>
      <c r="N201" s="97"/>
      <c r="O201" s="97"/>
      <c r="P201" s="97"/>
      <c r="Q201" s="97"/>
      <c r="R201" s="97"/>
      <c r="S201" s="97"/>
      <c r="T201" s="97"/>
      <c r="U201" s="97"/>
    </row>
    <row r="202" spans="3:21">
      <c r="C202" s="97"/>
      <c r="D202" s="97"/>
      <c r="E202" s="97"/>
      <c r="F202" s="97"/>
      <c r="G202" s="97"/>
      <c r="H202" s="97"/>
      <c r="I202" s="97"/>
      <c r="J202" s="97"/>
      <c r="K202" s="97"/>
      <c r="L202" s="97"/>
      <c r="M202" s="97"/>
      <c r="N202" s="97"/>
      <c r="O202" s="97"/>
      <c r="P202" s="97"/>
      <c r="Q202" s="97"/>
      <c r="R202" s="97"/>
      <c r="S202" s="97"/>
      <c r="T202" s="97"/>
      <c r="U202" s="97"/>
    </row>
    <row r="203" spans="3:21">
      <c r="C203" s="97"/>
      <c r="D203" s="97"/>
      <c r="E203" s="97"/>
      <c r="F203" s="97"/>
      <c r="G203" s="97"/>
      <c r="H203" s="97"/>
      <c r="I203" s="97"/>
      <c r="J203" s="97"/>
      <c r="K203" s="97"/>
      <c r="L203" s="97"/>
      <c r="M203" s="97"/>
      <c r="N203" s="97"/>
      <c r="O203" s="97"/>
      <c r="P203" s="97"/>
      <c r="Q203" s="97"/>
      <c r="R203" s="97"/>
      <c r="S203" s="97"/>
      <c r="T203" s="97"/>
      <c r="U203" s="97"/>
    </row>
    <row r="204" spans="3:21">
      <c r="C204" s="97"/>
      <c r="D204" s="97"/>
      <c r="E204" s="97"/>
      <c r="F204" s="97"/>
      <c r="G204" s="97"/>
      <c r="H204" s="97"/>
      <c r="I204" s="97"/>
      <c r="J204" s="97"/>
      <c r="K204" s="97"/>
      <c r="L204" s="97"/>
      <c r="M204" s="97"/>
      <c r="N204" s="97"/>
      <c r="O204" s="97"/>
      <c r="P204" s="97"/>
      <c r="Q204" s="97"/>
      <c r="R204" s="97"/>
      <c r="S204" s="97"/>
      <c r="T204" s="97"/>
      <c r="U204" s="97"/>
    </row>
    <row r="205" spans="3:21">
      <c r="C205" s="97"/>
      <c r="D205" s="97"/>
      <c r="E205" s="97"/>
      <c r="F205" s="97"/>
      <c r="G205" s="97"/>
      <c r="H205" s="97"/>
      <c r="I205" s="97"/>
      <c r="J205" s="97"/>
      <c r="K205" s="97"/>
      <c r="L205" s="97"/>
      <c r="M205" s="97"/>
      <c r="N205" s="97"/>
      <c r="O205" s="97"/>
      <c r="P205" s="97"/>
      <c r="Q205" s="97"/>
      <c r="R205" s="97"/>
      <c r="S205" s="97"/>
      <c r="T205" s="97"/>
      <c r="U205" s="97"/>
    </row>
    <row r="206" spans="3:21">
      <c r="C206" s="97"/>
      <c r="D206" s="97"/>
      <c r="E206" s="97"/>
      <c r="F206" s="97"/>
      <c r="G206" s="97"/>
      <c r="H206" s="97"/>
      <c r="I206" s="97"/>
      <c r="J206" s="97"/>
      <c r="K206" s="97"/>
      <c r="L206" s="97"/>
      <c r="M206" s="97"/>
      <c r="N206" s="97"/>
      <c r="O206" s="97"/>
      <c r="P206" s="97"/>
      <c r="Q206" s="97"/>
      <c r="R206" s="97"/>
      <c r="S206" s="97"/>
      <c r="T206" s="97"/>
      <c r="U206" s="97"/>
    </row>
    <row r="207" spans="3:21">
      <c r="C207" s="97"/>
      <c r="D207" s="97"/>
      <c r="E207" s="97"/>
      <c r="F207" s="97"/>
      <c r="G207" s="97"/>
      <c r="H207" s="97"/>
      <c r="I207" s="97"/>
      <c r="J207" s="97"/>
      <c r="K207" s="97"/>
      <c r="L207" s="97"/>
      <c r="M207" s="97"/>
      <c r="N207" s="97"/>
      <c r="O207" s="97"/>
      <c r="P207" s="97"/>
      <c r="Q207" s="97"/>
      <c r="R207" s="97"/>
      <c r="S207" s="97"/>
      <c r="T207" s="97"/>
      <c r="U207" s="97"/>
    </row>
    <row r="208" spans="3:21">
      <c r="C208" s="97"/>
      <c r="D208" s="97"/>
      <c r="E208" s="97"/>
      <c r="F208" s="97"/>
      <c r="G208" s="97"/>
      <c r="H208" s="97"/>
      <c r="I208" s="97"/>
      <c r="J208" s="97"/>
      <c r="K208" s="97"/>
      <c r="L208" s="97"/>
      <c r="M208" s="97"/>
      <c r="N208" s="97"/>
      <c r="O208" s="97"/>
      <c r="P208" s="97"/>
      <c r="Q208" s="97"/>
      <c r="R208" s="97"/>
      <c r="S208" s="97"/>
      <c r="T208" s="97"/>
      <c r="U208" s="97"/>
    </row>
    <row r="209" spans="3:21">
      <c r="C209" s="97"/>
      <c r="D209" s="97"/>
      <c r="E209" s="97"/>
      <c r="F209" s="97"/>
      <c r="G209" s="97"/>
      <c r="H209" s="97"/>
      <c r="I209" s="97"/>
      <c r="J209" s="97"/>
      <c r="K209" s="97"/>
      <c r="L209" s="97"/>
      <c r="M209" s="97"/>
      <c r="N209" s="97"/>
      <c r="O209" s="97"/>
      <c r="P209" s="97"/>
      <c r="Q209" s="97"/>
      <c r="R209" s="97"/>
      <c r="S209" s="97"/>
      <c r="T209" s="97"/>
      <c r="U209" s="97"/>
    </row>
    <row r="210" spans="3:21">
      <c r="C210" s="97"/>
      <c r="D210" s="97"/>
      <c r="E210" s="97"/>
      <c r="F210" s="97"/>
      <c r="G210" s="97"/>
      <c r="H210" s="97"/>
      <c r="I210" s="97"/>
      <c r="J210" s="97"/>
      <c r="K210" s="97"/>
      <c r="L210" s="97"/>
      <c r="M210" s="97"/>
      <c r="N210" s="97"/>
      <c r="O210" s="97"/>
      <c r="P210" s="97"/>
      <c r="Q210" s="97"/>
      <c r="R210" s="97"/>
      <c r="S210" s="97"/>
      <c r="T210" s="97"/>
      <c r="U210" s="97"/>
    </row>
    <row r="211" spans="3:21">
      <c r="C211" s="97"/>
      <c r="D211" s="97"/>
      <c r="E211" s="97"/>
      <c r="F211" s="97"/>
      <c r="G211" s="97"/>
      <c r="H211" s="97"/>
      <c r="I211" s="97"/>
      <c r="J211" s="97"/>
      <c r="K211" s="97"/>
      <c r="L211" s="97"/>
      <c r="M211" s="97"/>
      <c r="N211" s="97"/>
      <c r="O211" s="97"/>
      <c r="P211" s="97"/>
      <c r="Q211" s="97"/>
      <c r="R211" s="97"/>
      <c r="S211" s="97"/>
      <c r="T211" s="97"/>
      <c r="U211" s="97"/>
    </row>
    <row r="212" spans="3:21">
      <c r="C212" s="97"/>
      <c r="D212" s="97"/>
      <c r="E212" s="97"/>
      <c r="F212" s="97"/>
      <c r="G212" s="97"/>
      <c r="H212" s="97"/>
      <c r="I212" s="97"/>
      <c r="J212" s="97"/>
      <c r="K212" s="97"/>
      <c r="L212" s="97"/>
      <c r="M212" s="97"/>
      <c r="N212" s="97"/>
      <c r="O212" s="97"/>
      <c r="P212" s="97"/>
      <c r="Q212" s="97"/>
      <c r="R212" s="97"/>
      <c r="S212" s="97"/>
      <c r="T212" s="97"/>
      <c r="U212" s="97"/>
    </row>
    <row r="213" spans="3:21">
      <c r="C213" s="97"/>
      <c r="D213" s="97"/>
      <c r="E213" s="97"/>
      <c r="F213" s="97"/>
      <c r="G213" s="97"/>
      <c r="H213" s="97"/>
      <c r="I213" s="97"/>
      <c r="J213" s="97"/>
      <c r="K213" s="97"/>
      <c r="L213" s="97"/>
      <c r="M213" s="97"/>
      <c r="N213" s="97"/>
      <c r="O213" s="97"/>
      <c r="P213" s="97"/>
      <c r="Q213" s="97"/>
      <c r="R213" s="97"/>
      <c r="S213" s="97"/>
      <c r="T213" s="97"/>
      <c r="U213" s="97"/>
    </row>
    <row r="214" spans="3:21">
      <c r="C214" s="97"/>
      <c r="D214" s="97"/>
      <c r="E214" s="97"/>
      <c r="F214" s="97"/>
      <c r="G214" s="97"/>
      <c r="H214" s="97"/>
      <c r="I214" s="97"/>
      <c r="J214" s="97"/>
      <c r="K214" s="97"/>
      <c r="L214" s="97"/>
      <c r="M214" s="97"/>
      <c r="N214" s="97"/>
      <c r="O214" s="97"/>
      <c r="P214" s="97"/>
      <c r="Q214" s="97"/>
      <c r="R214" s="97"/>
      <c r="S214" s="97"/>
      <c r="T214" s="97"/>
      <c r="U214" s="97"/>
    </row>
    <row r="215" spans="3:21">
      <c r="C215" s="97"/>
      <c r="D215" s="97"/>
      <c r="E215" s="97"/>
      <c r="F215" s="97"/>
      <c r="G215" s="97"/>
      <c r="H215" s="97"/>
      <c r="I215" s="97"/>
      <c r="J215" s="97"/>
      <c r="K215" s="97"/>
      <c r="L215" s="97"/>
      <c r="M215" s="97"/>
      <c r="N215" s="97"/>
      <c r="O215" s="97"/>
      <c r="P215" s="97"/>
      <c r="Q215" s="97"/>
      <c r="R215" s="97"/>
      <c r="S215" s="97"/>
      <c r="T215" s="97"/>
      <c r="U215" s="97"/>
    </row>
    <row r="216" spans="3:21">
      <c r="C216" s="97"/>
      <c r="D216" s="97"/>
      <c r="E216" s="97"/>
      <c r="F216" s="97"/>
      <c r="G216" s="97"/>
      <c r="H216" s="97"/>
      <c r="I216" s="97"/>
      <c r="J216" s="97"/>
      <c r="K216" s="97"/>
      <c r="L216" s="97"/>
      <c r="M216" s="97"/>
      <c r="N216" s="97"/>
      <c r="O216" s="97"/>
      <c r="P216" s="97"/>
      <c r="Q216" s="97"/>
      <c r="R216" s="97"/>
      <c r="S216" s="97"/>
      <c r="T216" s="97"/>
      <c r="U216" s="97"/>
    </row>
    <row r="217" spans="3:21">
      <c r="C217" s="97"/>
      <c r="D217" s="97"/>
      <c r="E217" s="97"/>
      <c r="F217" s="97"/>
      <c r="G217" s="97"/>
      <c r="H217" s="97"/>
      <c r="I217" s="97"/>
      <c r="J217" s="97"/>
      <c r="K217" s="97"/>
      <c r="L217" s="97"/>
      <c r="M217" s="97"/>
      <c r="N217" s="97"/>
      <c r="O217" s="97"/>
      <c r="P217" s="97"/>
      <c r="Q217" s="97"/>
      <c r="R217" s="97"/>
      <c r="S217" s="97"/>
      <c r="T217" s="97"/>
      <c r="U217" s="97"/>
    </row>
    <row r="218" spans="3:21">
      <c r="C218" s="97"/>
      <c r="D218" s="97"/>
      <c r="E218" s="97"/>
      <c r="F218" s="97"/>
      <c r="G218" s="97"/>
      <c r="H218" s="97"/>
      <c r="I218" s="97"/>
      <c r="J218" s="97"/>
      <c r="K218" s="97"/>
      <c r="L218" s="97"/>
      <c r="M218" s="97"/>
      <c r="N218" s="97"/>
      <c r="O218" s="97"/>
      <c r="P218" s="97"/>
      <c r="Q218" s="97"/>
      <c r="R218" s="97"/>
      <c r="S218" s="97"/>
      <c r="T218" s="97"/>
      <c r="U218" s="97"/>
    </row>
    <row r="219" spans="3:21">
      <c r="C219" s="97"/>
      <c r="D219" s="97"/>
      <c r="E219" s="97"/>
      <c r="F219" s="97"/>
      <c r="G219" s="97"/>
      <c r="H219" s="97"/>
      <c r="I219" s="97"/>
      <c r="J219" s="97"/>
      <c r="K219" s="97"/>
      <c r="L219" s="97"/>
      <c r="M219" s="97"/>
      <c r="N219" s="97"/>
      <c r="O219" s="97"/>
      <c r="P219" s="97"/>
      <c r="Q219" s="97"/>
      <c r="R219" s="97"/>
      <c r="S219" s="97"/>
      <c r="T219" s="97"/>
      <c r="U219" s="97"/>
    </row>
    <row r="220" spans="3:21">
      <c r="C220" s="97"/>
      <c r="D220" s="97"/>
      <c r="E220" s="97"/>
      <c r="F220" s="97"/>
      <c r="G220" s="97"/>
      <c r="H220" s="97"/>
      <c r="I220" s="97"/>
      <c r="J220" s="97"/>
      <c r="K220" s="97"/>
      <c r="L220" s="97"/>
      <c r="M220" s="97"/>
      <c r="N220" s="97"/>
      <c r="O220" s="97"/>
      <c r="P220" s="97"/>
      <c r="Q220" s="97"/>
      <c r="R220" s="97"/>
      <c r="S220" s="97"/>
      <c r="T220" s="97"/>
      <c r="U220" s="97"/>
    </row>
    <row r="221" spans="3:21">
      <c r="C221" s="97"/>
      <c r="D221" s="97"/>
      <c r="E221" s="97"/>
      <c r="F221" s="97"/>
      <c r="G221" s="97"/>
      <c r="H221" s="97"/>
      <c r="I221" s="97"/>
      <c r="J221" s="97"/>
      <c r="K221" s="97"/>
      <c r="L221" s="97"/>
      <c r="M221" s="97"/>
      <c r="N221" s="97"/>
      <c r="O221" s="97"/>
      <c r="P221" s="97"/>
      <c r="Q221" s="97"/>
      <c r="R221" s="97"/>
      <c r="S221" s="97"/>
      <c r="T221" s="97"/>
      <c r="U221" s="97"/>
    </row>
    <row r="222" spans="3:21">
      <c r="C222" s="97"/>
      <c r="D222" s="97"/>
      <c r="E222" s="97"/>
      <c r="F222" s="97"/>
      <c r="G222" s="97"/>
      <c r="H222" s="97"/>
      <c r="I222" s="97"/>
      <c r="J222" s="97"/>
      <c r="K222" s="97"/>
      <c r="L222" s="97"/>
      <c r="M222" s="97"/>
      <c r="N222" s="97"/>
      <c r="O222" s="97"/>
      <c r="P222" s="97"/>
      <c r="Q222" s="97"/>
      <c r="R222" s="97"/>
      <c r="S222" s="97"/>
      <c r="T222" s="97"/>
      <c r="U222" s="97"/>
    </row>
    <row r="223" spans="3:21">
      <c r="C223" s="97"/>
      <c r="D223" s="97"/>
      <c r="E223" s="97"/>
      <c r="F223" s="97"/>
      <c r="G223" s="97"/>
      <c r="H223" s="97"/>
      <c r="I223" s="97"/>
      <c r="J223" s="97"/>
      <c r="K223" s="97"/>
      <c r="L223" s="97"/>
      <c r="M223" s="97"/>
      <c r="N223" s="97"/>
      <c r="O223" s="97"/>
      <c r="P223" s="97"/>
      <c r="Q223" s="97"/>
      <c r="R223" s="97"/>
      <c r="S223" s="97"/>
      <c r="T223" s="97"/>
      <c r="U223" s="97"/>
    </row>
    <row r="224" spans="3:21">
      <c r="C224" s="97"/>
      <c r="D224" s="97"/>
      <c r="E224" s="97"/>
      <c r="F224" s="97"/>
      <c r="G224" s="97"/>
      <c r="H224" s="97"/>
      <c r="I224" s="97"/>
      <c r="J224" s="97"/>
      <c r="K224" s="97"/>
      <c r="L224" s="97"/>
      <c r="M224" s="97"/>
      <c r="N224" s="97"/>
      <c r="O224" s="97"/>
      <c r="P224" s="97"/>
      <c r="Q224" s="97"/>
      <c r="R224" s="97"/>
      <c r="S224" s="97"/>
      <c r="T224" s="97"/>
      <c r="U224" s="97"/>
    </row>
    <row r="225" spans="3:21">
      <c r="C225" s="97"/>
      <c r="D225" s="97"/>
      <c r="E225" s="97"/>
      <c r="F225" s="97"/>
      <c r="G225" s="97"/>
      <c r="H225" s="97"/>
      <c r="I225" s="97"/>
      <c r="J225" s="97"/>
      <c r="K225" s="97"/>
      <c r="L225" s="97"/>
      <c r="M225" s="97"/>
      <c r="N225" s="97"/>
      <c r="O225" s="97"/>
      <c r="P225" s="97"/>
      <c r="Q225" s="97"/>
      <c r="R225" s="97"/>
      <c r="S225" s="97"/>
      <c r="T225" s="97"/>
      <c r="U225" s="97"/>
    </row>
    <row r="226" spans="3:21">
      <c r="C226" s="97"/>
      <c r="D226" s="97"/>
      <c r="E226" s="97"/>
      <c r="F226" s="97"/>
      <c r="G226" s="97"/>
      <c r="H226" s="97"/>
      <c r="I226" s="97"/>
      <c r="J226" s="97"/>
      <c r="K226" s="97"/>
      <c r="L226" s="97"/>
      <c r="M226" s="97"/>
      <c r="N226" s="97"/>
      <c r="O226" s="97"/>
      <c r="P226" s="97"/>
      <c r="Q226" s="97"/>
      <c r="R226" s="97"/>
      <c r="S226" s="97"/>
      <c r="T226" s="97"/>
      <c r="U226" s="97"/>
    </row>
    <row r="227" spans="3:21">
      <c r="C227" s="97"/>
      <c r="D227" s="97"/>
      <c r="E227" s="97"/>
      <c r="F227" s="97"/>
      <c r="G227" s="97"/>
      <c r="H227" s="97"/>
      <c r="I227" s="97"/>
      <c r="J227" s="97"/>
      <c r="K227" s="97"/>
      <c r="L227" s="97"/>
      <c r="M227" s="97"/>
      <c r="N227" s="97"/>
      <c r="O227" s="97"/>
      <c r="P227" s="97"/>
      <c r="Q227" s="97"/>
      <c r="R227" s="97"/>
      <c r="S227" s="97"/>
      <c r="T227" s="97"/>
      <c r="U227" s="97"/>
    </row>
    <row r="228" spans="3:21">
      <c r="C228" s="97"/>
      <c r="D228" s="97"/>
      <c r="E228" s="97"/>
      <c r="F228" s="97"/>
      <c r="G228" s="97"/>
      <c r="H228" s="97"/>
      <c r="I228" s="97"/>
      <c r="J228" s="97"/>
      <c r="K228" s="97"/>
      <c r="L228" s="97"/>
      <c r="M228" s="97"/>
      <c r="N228" s="97"/>
      <c r="O228" s="97"/>
      <c r="P228" s="97"/>
      <c r="Q228" s="97"/>
      <c r="R228" s="97"/>
      <c r="S228" s="97"/>
      <c r="T228" s="97"/>
      <c r="U228" s="97"/>
    </row>
    <row r="229" spans="3:21">
      <c r="C229" s="97"/>
      <c r="D229" s="97"/>
      <c r="E229" s="97"/>
      <c r="F229" s="97"/>
      <c r="G229" s="97"/>
      <c r="H229" s="97"/>
      <c r="I229" s="97"/>
      <c r="J229" s="97"/>
      <c r="K229" s="97"/>
      <c r="L229" s="97"/>
      <c r="M229" s="97"/>
      <c r="N229" s="97"/>
      <c r="O229" s="97"/>
      <c r="P229" s="97"/>
      <c r="Q229" s="97"/>
      <c r="R229" s="97"/>
      <c r="S229" s="97"/>
      <c r="T229" s="97"/>
      <c r="U229" s="97"/>
    </row>
    <row r="230" spans="3:21">
      <c r="C230" s="97"/>
      <c r="D230" s="97"/>
      <c r="E230" s="97"/>
      <c r="F230" s="97"/>
      <c r="G230" s="97"/>
      <c r="H230" s="97"/>
      <c r="I230" s="97"/>
      <c r="J230" s="97"/>
      <c r="K230" s="97"/>
      <c r="L230" s="97"/>
      <c r="M230" s="97"/>
      <c r="N230" s="97"/>
      <c r="O230" s="97"/>
      <c r="P230" s="97"/>
      <c r="Q230" s="97"/>
      <c r="R230" s="97"/>
      <c r="S230" s="97"/>
      <c r="T230" s="97"/>
      <c r="U230" s="97"/>
    </row>
    <row r="231" spans="3:21">
      <c r="C231" s="97"/>
      <c r="D231" s="97"/>
      <c r="E231" s="97"/>
      <c r="F231" s="97"/>
      <c r="G231" s="97"/>
      <c r="H231" s="97"/>
      <c r="I231" s="97"/>
      <c r="J231" s="97"/>
      <c r="K231" s="97"/>
      <c r="L231" s="97"/>
      <c r="M231" s="97"/>
      <c r="N231" s="97"/>
      <c r="O231" s="97"/>
      <c r="P231" s="97"/>
      <c r="Q231" s="97"/>
      <c r="R231" s="97"/>
      <c r="S231" s="97"/>
      <c r="T231" s="97"/>
      <c r="U231" s="97"/>
    </row>
    <row r="232" spans="3:21">
      <c r="C232" s="97"/>
      <c r="D232" s="97"/>
      <c r="E232" s="97"/>
      <c r="F232" s="97"/>
      <c r="G232" s="97"/>
      <c r="H232" s="97"/>
      <c r="I232" s="97"/>
      <c r="J232" s="97"/>
      <c r="K232" s="97"/>
      <c r="L232" s="97"/>
      <c r="M232" s="97"/>
      <c r="N232" s="97"/>
      <c r="O232" s="97"/>
      <c r="P232" s="97"/>
      <c r="Q232" s="97"/>
      <c r="R232" s="97"/>
      <c r="S232" s="97"/>
      <c r="T232" s="97"/>
      <c r="U232" s="97"/>
    </row>
    <row r="233" spans="3:21">
      <c r="C233" s="97"/>
      <c r="D233" s="97"/>
      <c r="E233" s="97"/>
      <c r="F233" s="97"/>
      <c r="G233" s="97"/>
      <c r="H233" s="97"/>
      <c r="I233" s="97"/>
      <c r="J233" s="97"/>
      <c r="K233" s="97"/>
      <c r="L233" s="97"/>
      <c r="M233" s="97"/>
      <c r="N233" s="97"/>
      <c r="O233" s="97"/>
      <c r="P233" s="97"/>
      <c r="Q233" s="97"/>
      <c r="R233" s="97"/>
      <c r="S233" s="97"/>
      <c r="T233" s="97"/>
      <c r="U233" s="97"/>
    </row>
    <row r="234" spans="3:21">
      <c r="C234" s="97"/>
      <c r="D234" s="97"/>
      <c r="E234" s="97"/>
      <c r="F234" s="97"/>
      <c r="G234" s="97"/>
      <c r="H234" s="97"/>
      <c r="I234" s="97"/>
      <c r="J234" s="97"/>
      <c r="K234" s="97"/>
      <c r="L234" s="97"/>
      <c r="M234" s="97"/>
      <c r="N234" s="97"/>
      <c r="O234" s="97"/>
      <c r="P234" s="97"/>
      <c r="Q234" s="97"/>
      <c r="R234" s="97"/>
      <c r="S234" s="97"/>
      <c r="T234" s="97"/>
      <c r="U234" s="97"/>
    </row>
    <row r="235" spans="3:21">
      <c r="C235" s="97"/>
      <c r="D235" s="97"/>
      <c r="E235" s="97"/>
      <c r="F235" s="97"/>
      <c r="G235" s="97"/>
      <c r="H235" s="97"/>
      <c r="I235" s="97"/>
      <c r="J235" s="97"/>
      <c r="K235" s="97"/>
      <c r="L235" s="97"/>
      <c r="M235" s="97"/>
      <c r="N235" s="97"/>
      <c r="O235" s="97"/>
      <c r="P235" s="97"/>
      <c r="Q235" s="97"/>
      <c r="R235" s="97"/>
      <c r="S235" s="97"/>
      <c r="T235" s="97"/>
      <c r="U235" s="97"/>
    </row>
    <row r="236" spans="3:21">
      <c r="C236" s="97"/>
      <c r="D236" s="97"/>
      <c r="E236" s="97"/>
      <c r="F236" s="97"/>
      <c r="G236" s="97"/>
      <c r="H236" s="97"/>
      <c r="I236" s="97"/>
      <c r="J236" s="97"/>
      <c r="K236" s="97"/>
      <c r="L236" s="97"/>
      <c r="M236" s="97"/>
      <c r="N236" s="97"/>
      <c r="O236" s="97"/>
      <c r="P236" s="97"/>
      <c r="Q236" s="97"/>
      <c r="R236" s="97"/>
      <c r="S236" s="97"/>
      <c r="T236" s="97"/>
      <c r="U236" s="97"/>
    </row>
    <row r="237" spans="3:21">
      <c r="C237" s="97"/>
      <c r="D237" s="97"/>
      <c r="E237" s="97"/>
      <c r="F237" s="97"/>
      <c r="G237" s="97"/>
      <c r="H237" s="97"/>
      <c r="I237" s="97"/>
      <c r="J237" s="97"/>
      <c r="K237" s="97"/>
      <c r="L237" s="97"/>
      <c r="M237" s="97"/>
      <c r="N237" s="97"/>
      <c r="O237" s="97"/>
      <c r="P237" s="97"/>
      <c r="Q237" s="97"/>
      <c r="R237" s="97"/>
      <c r="S237" s="97"/>
      <c r="T237" s="97"/>
      <c r="U237" s="97"/>
    </row>
    <row r="238" spans="3:21">
      <c r="C238" s="97"/>
      <c r="D238" s="97"/>
      <c r="E238" s="97"/>
      <c r="F238" s="97"/>
      <c r="G238" s="97"/>
      <c r="H238" s="97"/>
      <c r="I238" s="97"/>
      <c r="J238" s="97"/>
      <c r="K238" s="97"/>
      <c r="L238" s="97"/>
      <c r="M238" s="97"/>
      <c r="N238" s="97"/>
      <c r="O238" s="97"/>
      <c r="P238" s="97"/>
      <c r="Q238" s="97"/>
      <c r="R238" s="97"/>
      <c r="S238" s="97"/>
      <c r="T238" s="97"/>
      <c r="U238" s="97"/>
    </row>
    <row r="239" spans="3:21">
      <c r="C239" s="97"/>
      <c r="D239" s="97"/>
      <c r="E239" s="97"/>
      <c r="F239" s="97"/>
      <c r="G239" s="97"/>
      <c r="H239" s="97"/>
      <c r="I239" s="97"/>
      <c r="J239" s="97"/>
      <c r="K239" s="97"/>
      <c r="L239" s="97"/>
      <c r="M239" s="97"/>
      <c r="N239" s="97"/>
      <c r="O239" s="97"/>
      <c r="P239" s="97"/>
      <c r="Q239" s="97"/>
      <c r="R239" s="97"/>
      <c r="S239" s="97"/>
      <c r="T239" s="97"/>
      <c r="U239" s="97"/>
    </row>
    <row r="240" spans="3:21">
      <c r="C240" s="97"/>
      <c r="D240" s="97"/>
      <c r="E240" s="97"/>
      <c r="F240" s="97"/>
      <c r="G240" s="97"/>
      <c r="H240" s="97"/>
      <c r="I240" s="97"/>
      <c r="J240" s="97"/>
      <c r="K240" s="97"/>
      <c r="L240" s="97"/>
      <c r="M240" s="97"/>
      <c r="N240" s="97"/>
      <c r="O240" s="97"/>
      <c r="P240" s="97"/>
      <c r="Q240" s="97"/>
      <c r="R240" s="97"/>
      <c r="S240" s="97"/>
      <c r="T240" s="97"/>
      <c r="U240" s="97"/>
    </row>
    <row r="241" spans="3:21">
      <c r="C241" s="97"/>
      <c r="D241" s="97"/>
      <c r="E241" s="97"/>
      <c r="F241" s="97"/>
      <c r="G241" s="97"/>
      <c r="H241" s="97"/>
      <c r="I241" s="97"/>
      <c r="J241" s="97"/>
      <c r="K241" s="97"/>
      <c r="L241" s="97"/>
      <c r="M241" s="97"/>
      <c r="N241" s="97"/>
      <c r="O241" s="97"/>
      <c r="P241" s="97"/>
      <c r="Q241" s="97"/>
      <c r="R241" s="97"/>
      <c r="S241" s="97"/>
      <c r="T241" s="97"/>
      <c r="U241" s="97"/>
    </row>
    <row r="242" spans="3:21">
      <c r="C242" s="97"/>
      <c r="D242" s="97"/>
      <c r="E242" s="97"/>
      <c r="F242" s="97"/>
      <c r="G242" s="97"/>
      <c r="H242" s="97"/>
      <c r="I242" s="97"/>
      <c r="J242" s="97"/>
      <c r="K242" s="97"/>
      <c r="L242" s="97"/>
      <c r="M242" s="97"/>
      <c r="N242" s="97"/>
      <c r="O242" s="97"/>
      <c r="P242" s="97"/>
      <c r="Q242" s="97"/>
      <c r="R242" s="97"/>
      <c r="S242" s="97"/>
      <c r="T242" s="97"/>
      <c r="U242" s="97"/>
    </row>
    <row r="243" spans="3:21">
      <c r="C243" s="97"/>
      <c r="D243" s="97"/>
      <c r="E243" s="97"/>
      <c r="F243" s="97"/>
      <c r="G243" s="97"/>
      <c r="H243" s="97"/>
      <c r="I243" s="97"/>
      <c r="J243" s="97"/>
      <c r="K243" s="97"/>
      <c r="L243" s="97"/>
      <c r="M243" s="97"/>
      <c r="N243" s="97"/>
      <c r="O243" s="97"/>
      <c r="P243" s="97"/>
      <c r="Q243" s="97"/>
      <c r="R243" s="97"/>
      <c r="S243" s="97"/>
      <c r="T243" s="97"/>
      <c r="U243" s="97"/>
    </row>
    <row r="244" spans="3:21">
      <c r="C244" s="97"/>
      <c r="D244" s="97"/>
      <c r="E244" s="97"/>
      <c r="F244" s="97"/>
      <c r="G244" s="97"/>
      <c r="H244" s="97"/>
      <c r="I244" s="97"/>
      <c r="J244" s="97"/>
      <c r="K244" s="97"/>
      <c r="L244" s="97"/>
      <c r="M244" s="97"/>
      <c r="N244" s="97"/>
      <c r="O244" s="97"/>
      <c r="P244" s="97"/>
      <c r="Q244" s="97"/>
      <c r="R244" s="97"/>
      <c r="S244" s="97"/>
      <c r="T244" s="97"/>
      <c r="U244" s="97"/>
    </row>
    <row r="245" spans="3:21">
      <c r="C245" s="97"/>
      <c r="D245" s="97"/>
      <c r="E245" s="97"/>
      <c r="F245" s="97"/>
      <c r="G245" s="97"/>
      <c r="H245" s="97"/>
      <c r="I245" s="97"/>
      <c r="J245" s="97"/>
      <c r="K245" s="97"/>
      <c r="L245" s="97"/>
      <c r="M245" s="97"/>
      <c r="N245" s="97"/>
      <c r="O245" s="97"/>
      <c r="P245" s="97"/>
      <c r="Q245" s="97"/>
      <c r="R245" s="97"/>
      <c r="S245" s="97"/>
      <c r="T245" s="97"/>
      <c r="U245" s="97"/>
    </row>
    <row r="246" spans="3:21">
      <c r="C246" s="97"/>
      <c r="D246" s="97"/>
      <c r="E246" s="97"/>
      <c r="F246" s="97"/>
      <c r="G246" s="97"/>
      <c r="H246" s="97"/>
      <c r="I246" s="97"/>
      <c r="J246" s="97"/>
      <c r="K246" s="97"/>
      <c r="L246" s="97"/>
      <c r="M246" s="97"/>
      <c r="N246" s="97"/>
      <c r="O246" s="97"/>
      <c r="P246" s="97"/>
      <c r="Q246" s="97"/>
      <c r="R246" s="97"/>
      <c r="S246" s="97"/>
      <c r="T246" s="97"/>
      <c r="U246" s="97"/>
    </row>
    <row r="247" spans="3:21">
      <c r="C247" s="97"/>
      <c r="D247" s="97"/>
      <c r="E247" s="97"/>
      <c r="F247" s="97"/>
      <c r="G247" s="97"/>
      <c r="H247" s="97"/>
      <c r="I247" s="97"/>
      <c r="J247" s="97"/>
      <c r="K247" s="97"/>
      <c r="L247" s="97"/>
      <c r="M247" s="97"/>
      <c r="N247" s="97"/>
      <c r="O247" s="97"/>
      <c r="P247" s="97"/>
      <c r="Q247" s="97"/>
      <c r="R247" s="97"/>
      <c r="S247" s="97"/>
      <c r="T247" s="97"/>
      <c r="U247" s="97"/>
    </row>
    <row r="248" spans="3:21">
      <c r="C248" s="97"/>
      <c r="D248" s="97"/>
      <c r="E248" s="97"/>
      <c r="F248" s="97"/>
      <c r="G248" s="97"/>
      <c r="H248" s="97"/>
      <c r="I248" s="97"/>
      <c r="J248" s="97"/>
      <c r="K248" s="97"/>
      <c r="L248" s="97"/>
      <c r="M248" s="97"/>
      <c r="N248" s="97"/>
      <c r="O248" s="97"/>
      <c r="P248" s="97"/>
      <c r="Q248" s="97"/>
      <c r="R248" s="97"/>
      <c r="S248" s="97"/>
      <c r="T248" s="97"/>
      <c r="U248" s="97"/>
    </row>
    <row r="249" spans="3:21">
      <c r="C249" s="97"/>
      <c r="D249" s="97"/>
      <c r="E249" s="97"/>
      <c r="F249" s="97"/>
      <c r="G249" s="97"/>
      <c r="H249" s="97"/>
      <c r="I249" s="97"/>
      <c r="J249" s="97"/>
      <c r="K249" s="97"/>
      <c r="L249" s="97"/>
      <c r="M249" s="97"/>
      <c r="N249" s="97"/>
      <c r="O249" s="97"/>
      <c r="P249" s="97"/>
      <c r="Q249" s="97"/>
      <c r="R249" s="97"/>
      <c r="S249" s="97"/>
      <c r="T249" s="97"/>
      <c r="U249" s="97"/>
    </row>
    <row r="250" spans="3:21">
      <c r="C250" s="97"/>
      <c r="D250" s="97"/>
      <c r="E250" s="97"/>
      <c r="F250" s="97"/>
      <c r="G250" s="97"/>
      <c r="H250" s="97"/>
      <c r="I250" s="97"/>
      <c r="J250" s="97"/>
      <c r="K250" s="97"/>
      <c r="L250" s="97"/>
      <c r="M250" s="97"/>
      <c r="N250" s="97"/>
      <c r="O250" s="97"/>
      <c r="P250" s="97"/>
      <c r="Q250" s="97"/>
      <c r="R250" s="97"/>
      <c r="S250" s="97"/>
      <c r="T250" s="97"/>
      <c r="U250" s="97"/>
    </row>
    <row r="251" spans="3:21">
      <c r="C251" s="97"/>
      <c r="D251" s="97"/>
      <c r="E251" s="97"/>
      <c r="F251" s="97"/>
      <c r="G251" s="97"/>
      <c r="H251" s="97"/>
      <c r="I251" s="97"/>
      <c r="J251" s="97"/>
      <c r="K251" s="97"/>
      <c r="L251" s="97"/>
      <c r="M251" s="97"/>
      <c r="N251" s="97"/>
      <c r="O251" s="97"/>
      <c r="P251" s="97"/>
      <c r="Q251" s="97"/>
      <c r="R251" s="97"/>
      <c r="S251" s="97"/>
      <c r="T251" s="97"/>
      <c r="U251" s="97"/>
    </row>
    <row r="252" spans="3:21">
      <c r="C252" s="97"/>
      <c r="D252" s="97"/>
      <c r="E252" s="97"/>
      <c r="F252" s="97"/>
      <c r="G252" s="97"/>
      <c r="H252" s="97"/>
      <c r="I252" s="97"/>
      <c r="J252" s="97"/>
      <c r="K252" s="97"/>
      <c r="L252" s="97"/>
      <c r="M252" s="97"/>
      <c r="N252" s="97"/>
      <c r="O252" s="97"/>
      <c r="P252" s="97"/>
      <c r="Q252" s="97"/>
      <c r="R252" s="97"/>
      <c r="S252" s="97"/>
      <c r="T252" s="97"/>
      <c r="U252" s="97"/>
    </row>
    <row r="253" spans="3:21">
      <c r="C253" s="97"/>
      <c r="D253" s="97"/>
      <c r="E253" s="97"/>
      <c r="F253" s="97"/>
      <c r="G253" s="97"/>
      <c r="H253" s="97"/>
      <c r="I253" s="97"/>
      <c r="J253" s="97"/>
      <c r="K253" s="97"/>
      <c r="L253" s="97"/>
      <c r="M253" s="97"/>
      <c r="N253" s="97"/>
      <c r="O253" s="97"/>
      <c r="P253" s="97"/>
      <c r="Q253" s="97"/>
      <c r="R253" s="97"/>
      <c r="S253" s="97"/>
      <c r="T253" s="97"/>
      <c r="U253" s="97"/>
    </row>
    <row r="254" spans="3:21">
      <c r="C254" s="97"/>
      <c r="D254" s="97"/>
      <c r="E254" s="97"/>
      <c r="F254" s="97"/>
      <c r="G254" s="97"/>
      <c r="H254" s="97"/>
      <c r="I254" s="97"/>
      <c r="J254" s="97"/>
      <c r="K254" s="97"/>
      <c r="L254" s="97"/>
      <c r="M254" s="97"/>
      <c r="N254" s="97"/>
      <c r="O254" s="97"/>
      <c r="P254" s="97"/>
      <c r="Q254" s="97"/>
      <c r="R254" s="97"/>
      <c r="S254" s="97"/>
      <c r="T254" s="97"/>
      <c r="U254" s="97"/>
    </row>
    <row r="255" spans="3:21">
      <c r="C255" s="97"/>
      <c r="D255" s="97"/>
      <c r="E255" s="97"/>
      <c r="F255" s="97"/>
      <c r="G255" s="97"/>
      <c r="H255" s="97"/>
      <c r="I255" s="97"/>
      <c r="J255" s="97"/>
      <c r="K255" s="97"/>
      <c r="L255" s="97"/>
      <c r="M255" s="97"/>
      <c r="N255" s="97"/>
      <c r="O255" s="97"/>
      <c r="P255" s="97"/>
      <c r="Q255" s="97"/>
      <c r="R255" s="97"/>
      <c r="S255" s="97"/>
      <c r="T255" s="97"/>
      <c r="U255" s="97"/>
    </row>
    <row r="256" spans="3:21">
      <c r="C256" s="97"/>
      <c r="D256" s="97"/>
      <c r="E256" s="97"/>
      <c r="F256" s="97"/>
      <c r="G256" s="97"/>
      <c r="H256" s="97"/>
      <c r="I256" s="97"/>
      <c r="J256" s="97"/>
      <c r="K256" s="97"/>
      <c r="L256" s="97"/>
      <c r="M256" s="97"/>
      <c r="N256" s="97"/>
      <c r="O256" s="97"/>
      <c r="P256" s="97"/>
      <c r="Q256" s="97"/>
      <c r="R256" s="97"/>
      <c r="S256" s="97"/>
      <c r="T256" s="97"/>
      <c r="U256" s="97"/>
    </row>
    <row r="257" spans="3:21">
      <c r="C257" s="97"/>
      <c r="D257" s="97"/>
      <c r="E257" s="97"/>
      <c r="F257" s="97"/>
      <c r="G257" s="97"/>
      <c r="H257" s="97"/>
      <c r="I257" s="97"/>
      <c r="J257" s="97"/>
      <c r="K257" s="97"/>
      <c r="L257" s="97"/>
      <c r="M257" s="97"/>
      <c r="N257" s="97"/>
      <c r="O257" s="97"/>
      <c r="P257" s="97"/>
      <c r="Q257" s="97"/>
      <c r="R257" s="97"/>
      <c r="S257" s="97"/>
      <c r="T257" s="97"/>
      <c r="U257" s="97"/>
    </row>
    <row r="258" spans="3:21">
      <c r="C258" s="97"/>
      <c r="D258" s="97"/>
      <c r="E258" s="97"/>
      <c r="F258" s="97"/>
      <c r="G258" s="97"/>
      <c r="H258" s="97"/>
      <c r="I258" s="97"/>
      <c r="J258" s="97"/>
      <c r="K258" s="97"/>
      <c r="L258" s="97"/>
      <c r="M258" s="97"/>
      <c r="N258" s="97"/>
      <c r="O258" s="97"/>
      <c r="P258" s="97"/>
      <c r="Q258" s="97"/>
      <c r="R258" s="97"/>
      <c r="S258" s="97"/>
      <c r="T258" s="97"/>
      <c r="U258" s="97"/>
    </row>
    <row r="259" spans="3:21">
      <c r="C259" s="97"/>
      <c r="D259" s="97"/>
      <c r="E259" s="97"/>
      <c r="F259" s="97"/>
      <c r="G259" s="97"/>
      <c r="H259" s="97"/>
      <c r="I259" s="97"/>
      <c r="J259" s="97"/>
      <c r="K259" s="97"/>
      <c r="L259" s="97"/>
      <c r="M259" s="97"/>
      <c r="N259" s="97"/>
      <c r="O259" s="97"/>
      <c r="P259" s="97"/>
      <c r="Q259" s="97"/>
      <c r="R259" s="97"/>
      <c r="S259" s="97"/>
      <c r="T259" s="97"/>
      <c r="U259" s="97"/>
    </row>
    <row r="260" spans="3:21">
      <c r="C260" s="97"/>
      <c r="D260" s="97"/>
      <c r="E260" s="97"/>
      <c r="F260" s="97"/>
      <c r="G260" s="97"/>
      <c r="H260" s="97"/>
      <c r="I260" s="97"/>
      <c r="J260" s="97"/>
      <c r="K260" s="97"/>
      <c r="L260" s="97"/>
      <c r="M260" s="97"/>
      <c r="N260" s="97"/>
      <c r="O260" s="97"/>
      <c r="P260" s="97"/>
      <c r="Q260" s="97"/>
      <c r="R260" s="97"/>
      <c r="S260" s="97"/>
      <c r="T260" s="97"/>
      <c r="U260" s="97"/>
    </row>
    <row r="261" spans="3:21">
      <c r="C261" s="97"/>
      <c r="D261" s="97"/>
      <c r="E261" s="97"/>
      <c r="F261" s="97"/>
      <c r="G261" s="97"/>
      <c r="H261" s="97"/>
      <c r="I261" s="97"/>
      <c r="J261" s="97"/>
      <c r="K261" s="97"/>
      <c r="L261" s="97"/>
      <c r="M261" s="97"/>
      <c r="N261" s="97"/>
      <c r="O261" s="97"/>
      <c r="P261" s="97"/>
      <c r="Q261" s="97"/>
      <c r="R261" s="97"/>
      <c r="S261" s="97"/>
      <c r="T261" s="97"/>
      <c r="U261" s="97"/>
    </row>
    <row r="262" spans="3:21">
      <c r="C262" s="97"/>
      <c r="D262" s="97"/>
      <c r="E262" s="97"/>
      <c r="F262" s="97"/>
      <c r="G262" s="97"/>
      <c r="H262" s="97"/>
      <c r="I262" s="97"/>
      <c r="J262" s="97"/>
      <c r="K262" s="97"/>
      <c r="L262" s="97"/>
      <c r="M262" s="97"/>
      <c r="N262" s="97"/>
      <c r="O262" s="97"/>
      <c r="P262" s="97"/>
      <c r="Q262" s="97"/>
      <c r="R262" s="97"/>
      <c r="S262" s="97"/>
      <c r="T262" s="97"/>
      <c r="U262" s="97"/>
    </row>
    <row r="263" spans="3:21">
      <c r="C263" s="97"/>
      <c r="D263" s="97"/>
      <c r="E263" s="97"/>
      <c r="F263" s="97"/>
      <c r="G263" s="97"/>
      <c r="H263" s="97"/>
      <c r="I263" s="97"/>
      <c r="J263" s="97"/>
      <c r="K263" s="97"/>
      <c r="L263" s="97"/>
      <c r="M263" s="97"/>
      <c r="N263" s="97"/>
      <c r="O263" s="97"/>
      <c r="P263" s="97"/>
      <c r="Q263" s="97"/>
      <c r="R263" s="97"/>
      <c r="S263" s="97"/>
      <c r="T263" s="97"/>
      <c r="U263" s="97"/>
    </row>
    <row r="264" spans="3:21">
      <c r="C264" s="97"/>
      <c r="D264" s="97"/>
      <c r="E264" s="97"/>
      <c r="F264" s="97"/>
      <c r="G264" s="97"/>
      <c r="H264" s="97"/>
      <c r="I264" s="97"/>
      <c r="J264" s="97"/>
      <c r="K264" s="97"/>
      <c r="L264" s="97"/>
      <c r="M264" s="97"/>
      <c r="N264" s="97"/>
      <c r="O264" s="97"/>
      <c r="P264" s="97"/>
      <c r="Q264" s="97"/>
      <c r="R264" s="97"/>
      <c r="S264" s="97"/>
      <c r="T264" s="97"/>
      <c r="U264" s="97"/>
    </row>
    <row r="265" spans="3:21">
      <c r="C265" s="97"/>
      <c r="D265" s="97"/>
      <c r="E265" s="97"/>
      <c r="F265" s="97"/>
      <c r="G265" s="97"/>
      <c r="H265" s="97"/>
      <c r="I265" s="97"/>
      <c r="J265" s="97"/>
      <c r="K265" s="97"/>
      <c r="L265" s="97"/>
      <c r="M265" s="97"/>
      <c r="N265" s="97"/>
      <c r="O265" s="97"/>
      <c r="P265" s="97"/>
      <c r="Q265" s="97"/>
      <c r="R265" s="97"/>
      <c r="S265" s="97"/>
      <c r="T265" s="97"/>
      <c r="U265" s="97"/>
    </row>
    <row r="266" spans="3:21">
      <c r="C266" s="97"/>
      <c r="D266" s="97"/>
      <c r="E266" s="97"/>
      <c r="F266" s="97"/>
      <c r="G266" s="97"/>
      <c r="H266" s="97"/>
      <c r="I266" s="97"/>
      <c r="J266" s="97"/>
      <c r="K266" s="97"/>
      <c r="L266" s="97"/>
      <c r="M266" s="97"/>
      <c r="N266" s="97"/>
      <c r="O266" s="97"/>
      <c r="P266" s="97"/>
      <c r="Q266" s="97"/>
      <c r="R266" s="97"/>
      <c r="S266" s="97"/>
      <c r="T266" s="97"/>
      <c r="U266" s="97"/>
    </row>
    <row r="267" spans="3:21">
      <c r="C267" s="97"/>
      <c r="D267" s="97"/>
      <c r="E267" s="97"/>
      <c r="F267" s="97"/>
      <c r="G267" s="97"/>
      <c r="H267" s="97"/>
      <c r="I267" s="97"/>
      <c r="J267" s="97"/>
      <c r="K267" s="97"/>
      <c r="L267" s="97"/>
      <c r="M267" s="97"/>
      <c r="N267" s="97"/>
      <c r="O267" s="97"/>
      <c r="P267" s="97"/>
      <c r="Q267" s="97"/>
      <c r="R267" s="97"/>
      <c r="S267" s="97"/>
      <c r="T267" s="97"/>
      <c r="U267" s="97"/>
    </row>
    <row r="268" spans="3:21">
      <c r="C268" s="97"/>
      <c r="D268" s="97"/>
      <c r="E268" s="97"/>
      <c r="F268" s="97"/>
      <c r="G268" s="97"/>
      <c r="H268" s="97"/>
      <c r="I268" s="97"/>
      <c r="J268" s="97"/>
      <c r="K268" s="97"/>
      <c r="L268" s="97"/>
      <c r="M268" s="97"/>
      <c r="N268" s="97"/>
      <c r="O268" s="97"/>
      <c r="P268" s="97"/>
      <c r="Q268" s="97"/>
      <c r="R268" s="97"/>
      <c r="S268" s="97"/>
      <c r="T268" s="97"/>
      <c r="U268" s="97"/>
    </row>
    <row r="269" spans="3:21">
      <c r="C269" s="97"/>
      <c r="D269" s="97"/>
      <c r="E269" s="97"/>
      <c r="F269" s="97"/>
      <c r="G269" s="97"/>
      <c r="H269" s="97"/>
      <c r="I269" s="97"/>
      <c r="J269" s="97"/>
      <c r="K269" s="97"/>
      <c r="L269" s="97"/>
      <c r="M269" s="97"/>
      <c r="N269" s="97"/>
      <c r="O269" s="97"/>
      <c r="P269" s="97"/>
      <c r="Q269" s="97"/>
      <c r="R269" s="97"/>
      <c r="S269" s="97"/>
      <c r="T269" s="97"/>
      <c r="U269" s="97"/>
    </row>
    <row r="270" spans="3:21">
      <c r="C270" s="97"/>
      <c r="D270" s="97"/>
      <c r="E270" s="97"/>
      <c r="F270" s="97"/>
      <c r="G270" s="97"/>
      <c r="H270" s="97"/>
      <c r="I270" s="97"/>
      <c r="J270" s="97"/>
      <c r="K270" s="97"/>
      <c r="L270" s="97"/>
      <c r="M270" s="97"/>
      <c r="N270" s="97"/>
      <c r="O270" s="97"/>
      <c r="P270" s="97"/>
      <c r="Q270" s="97"/>
      <c r="R270" s="97"/>
      <c r="S270" s="97"/>
      <c r="T270" s="97"/>
      <c r="U270" s="97"/>
    </row>
    <row r="271" spans="3:21">
      <c r="C271" s="97"/>
      <c r="D271" s="97"/>
      <c r="E271" s="97"/>
      <c r="F271" s="97"/>
      <c r="G271" s="97"/>
      <c r="H271" s="97"/>
      <c r="I271" s="97"/>
      <c r="J271" s="97"/>
      <c r="K271" s="97"/>
      <c r="L271" s="97"/>
      <c r="M271" s="97"/>
      <c r="N271" s="97"/>
      <c r="O271" s="97"/>
      <c r="P271" s="97"/>
      <c r="Q271" s="97"/>
      <c r="R271" s="97"/>
      <c r="S271" s="97"/>
      <c r="T271" s="97"/>
      <c r="U271" s="97"/>
    </row>
    <row r="272" spans="3:21">
      <c r="C272" s="97"/>
      <c r="D272" s="97"/>
      <c r="E272" s="97"/>
      <c r="F272" s="97"/>
      <c r="G272" s="97"/>
      <c r="H272" s="97"/>
      <c r="I272" s="97"/>
      <c r="J272" s="97"/>
      <c r="K272" s="97"/>
      <c r="L272" s="97"/>
      <c r="M272" s="97"/>
      <c r="N272" s="97"/>
      <c r="O272" s="97"/>
      <c r="P272" s="97"/>
      <c r="Q272" s="97"/>
      <c r="R272" s="97"/>
      <c r="S272" s="97"/>
      <c r="T272" s="97"/>
      <c r="U272" s="97"/>
    </row>
    <row r="273" spans="3:21">
      <c r="C273" s="97"/>
      <c r="D273" s="97"/>
      <c r="E273" s="97"/>
      <c r="F273" s="97"/>
      <c r="G273" s="97"/>
      <c r="H273" s="97"/>
      <c r="I273" s="97"/>
      <c r="J273" s="97"/>
      <c r="K273" s="97"/>
      <c r="L273" s="97"/>
      <c r="M273" s="97"/>
      <c r="N273" s="97"/>
      <c r="O273" s="97"/>
      <c r="P273" s="97"/>
      <c r="Q273" s="97"/>
      <c r="R273" s="97"/>
      <c r="S273" s="97"/>
      <c r="T273" s="97"/>
      <c r="U273" s="97"/>
    </row>
    <row r="274" spans="3:21">
      <c r="C274" s="97"/>
      <c r="D274" s="97"/>
      <c r="E274" s="97"/>
      <c r="F274" s="97"/>
      <c r="G274" s="97"/>
      <c r="H274" s="97"/>
      <c r="I274" s="97"/>
      <c r="J274" s="97"/>
      <c r="K274" s="97"/>
      <c r="L274" s="97"/>
      <c r="M274" s="97"/>
      <c r="N274" s="97"/>
      <c r="O274" s="97"/>
      <c r="P274" s="97"/>
      <c r="Q274" s="97"/>
      <c r="R274" s="97"/>
      <c r="S274" s="97"/>
      <c r="T274" s="97"/>
      <c r="U274" s="97"/>
    </row>
    <row r="275" spans="3:21">
      <c r="C275" s="97"/>
      <c r="D275" s="97"/>
      <c r="E275" s="97"/>
      <c r="F275" s="97"/>
      <c r="G275" s="97"/>
      <c r="H275" s="97"/>
      <c r="I275" s="97"/>
      <c r="J275" s="97"/>
      <c r="K275" s="97"/>
      <c r="L275" s="97"/>
      <c r="M275" s="97"/>
      <c r="N275" s="97"/>
      <c r="O275" s="97"/>
      <c r="P275" s="97"/>
      <c r="Q275" s="97"/>
      <c r="R275" s="97"/>
      <c r="S275" s="97"/>
      <c r="T275" s="97"/>
      <c r="U275" s="97"/>
    </row>
    <row r="276" spans="3:21">
      <c r="C276" s="97"/>
      <c r="D276" s="97"/>
      <c r="E276" s="97"/>
      <c r="F276" s="97"/>
      <c r="G276" s="97"/>
      <c r="H276" s="97"/>
      <c r="I276" s="97"/>
      <c r="J276" s="97"/>
      <c r="K276" s="97"/>
      <c r="L276" s="97"/>
      <c r="M276" s="97"/>
      <c r="N276" s="97"/>
      <c r="O276" s="97"/>
      <c r="P276" s="97"/>
      <c r="Q276" s="97"/>
      <c r="R276" s="97"/>
      <c r="S276" s="97"/>
      <c r="T276" s="97"/>
      <c r="U276" s="97"/>
    </row>
    <row r="277" spans="3:21">
      <c r="C277" s="97"/>
      <c r="D277" s="97"/>
      <c r="E277" s="97"/>
      <c r="F277" s="97"/>
      <c r="G277" s="97"/>
      <c r="H277" s="97"/>
      <c r="I277" s="97"/>
      <c r="J277" s="97"/>
      <c r="K277" s="97"/>
      <c r="L277" s="97"/>
      <c r="M277" s="97"/>
      <c r="N277" s="97"/>
      <c r="O277" s="97"/>
      <c r="P277" s="97"/>
      <c r="Q277" s="97"/>
      <c r="R277" s="97"/>
      <c r="S277" s="97"/>
      <c r="T277" s="97"/>
      <c r="U277" s="97"/>
    </row>
    <row r="278" spans="3:21">
      <c r="C278" s="97"/>
      <c r="D278" s="97"/>
      <c r="E278" s="97"/>
      <c r="F278" s="97"/>
      <c r="G278" s="97"/>
      <c r="H278" s="97"/>
      <c r="I278" s="97"/>
      <c r="J278" s="97"/>
      <c r="K278" s="97"/>
      <c r="L278" s="97"/>
      <c r="M278" s="97"/>
      <c r="N278" s="97"/>
      <c r="O278" s="97"/>
      <c r="P278" s="97"/>
      <c r="Q278" s="97"/>
      <c r="R278" s="97"/>
      <c r="S278" s="97"/>
      <c r="T278" s="97"/>
      <c r="U278" s="97"/>
    </row>
    <row r="279" spans="3:21">
      <c r="C279" s="97"/>
      <c r="D279" s="97"/>
      <c r="E279" s="97"/>
      <c r="F279" s="97"/>
      <c r="G279" s="97"/>
      <c r="H279" s="97"/>
      <c r="I279" s="97"/>
      <c r="J279" s="97"/>
      <c r="K279" s="97"/>
      <c r="L279" s="97"/>
      <c r="M279" s="97"/>
      <c r="N279" s="97"/>
      <c r="O279" s="97"/>
      <c r="P279" s="97"/>
      <c r="Q279" s="97"/>
      <c r="R279" s="97"/>
      <c r="S279" s="97"/>
      <c r="T279" s="97"/>
      <c r="U279" s="97"/>
    </row>
    <row r="280" spans="3:21">
      <c r="C280" s="97"/>
      <c r="D280" s="97"/>
      <c r="E280" s="97"/>
      <c r="F280" s="97"/>
      <c r="G280" s="97"/>
      <c r="H280" s="97"/>
      <c r="I280" s="97"/>
      <c r="J280" s="97"/>
      <c r="K280" s="97"/>
      <c r="L280" s="97"/>
      <c r="M280" s="97"/>
      <c r="N280" s="97"/>
      <c r="O280" s="97"/>
      <c r="P280" s="97"/>
      <c r="Q280" s="97"/>
      <c r="R280" s="97"/>
      <c r="S280" s="97"/>
      <c r="T280" s="97"/>
      <c r="U280" s="97"/>
    </row>
    <row r="281" spans="3:21">
      <c r="C281" s="97"/>
      <c r="D281" s="97"/>
      <c r="E281" s="97"/>
      <c r="F281" s="97"/>
      <c r="G281" s="97"/>
      <c r="H281" s="97"/>
      <c r="I281" s="97"/>
      <c r="J281" s="97"/>
      <c r="K281" s="97"/>
      <c r="L281" s="97"/>
      <c r="M281" s="97"/>
      <c r="N281" s="97"/>
      <c r="O281" s="97"/>
      <c r="P281" s="97"/>
      <c r="Q281" s="97"/>
      <c r="R281" s="97"/>
      <c r="S281" s="97"/>
      <c r="T281" s="97"/>
      <c r="U281" s="97"/>
    </row>
    <row r="282" spans="3:21">
      <c r="C282" s="97"/>
      <c r="D282" s="97"/>
      <c r="E282" s="97"/>
      <c r="F282" s="97"/>
      <c r="G282" s="97"/>
      <c r="H282" s="97"/>
      <c r="I282" s="97"/>
      <c r="J282" s="97"/>
      <c r="K282" s="97"/>
      <c r="L282" s="97"/>
      <c r="M282" s="97"/>
      <c r="N282" s="97"/>
      <c r="O282" s="97"/>
      <c r="P282" s="97"/>
      <c r="Q282" s="97"/>
      <c r="R282" s="97"/>
      <c r="S282" s="97"/>
      <c r="T282" s="97"/>
      <c r="U282" s="97"/>
    </row>
    <row r="283" spans="3:21">
      <c r="C283" s="97"/>
      <c r="D283" s="97"/>
      <c r="E283" s="97"/>
      <c r="F283" s="97"/>
      <c r="G283" s="97"/>
      <c r="H283" s="97"/>
      <c r="I283" s="97"/>
      <c r="J283" s="97"/>
      <c r="K283" s="97"/>
      <c r="L283" s="97"/>
      <c r="M283" s="97"/>
      <c r="N283" s="97"/>
      <c r="O283" s="97"/>
      <c r="P283" s="97"/>
      <c r="Q283" s="97"/>
      <c r="R283" s="97"/>
      <c r="S283" s="97"/>
      <c r="T283" s="97"/>
      <c r="U283" s="97"/>
    </row>
    <row r="284" spans="3:21">
      <c r="C284" s="97"/>
      <c r="D284" s="97"/>
      <c r="E284" s="97"/>
      <c r="F284" s="97"/>
      <c r="G284" s="97"/>
      <c r="H284" s="97"/>
      <c r="I284" s="97"/>
      <c r="J284" s="97"/>
      <c r="K284" s="97"/>
      <c r="L284" s="97"/>
      <c r="M284" s="97"/>
      <c r="N284" s="97"/>
      <c r="O284" s="97"/>
      <c r="P284" s="97"/>
      <c r="Q284" s="97"/>
      <c r="R284" s="97"/>
      <c r="S284" s="97"/>
      <c r="T284" s="97"/>
      <c r="U284" s="97"/>
    </row>
    <row r="285" spans="3:21">
      <c r="C285" s="97"/>
      <c r="D285" s="97"/>
      <c r="E285" s="97"/>
      <c r="F285" s="97"/>
      <c r="G285" s="97"/>
      <c r="H285" s="97"/>
      <c r="I285" s="97"/>
      <c r="J285" s="97"/>
      <c r="K285" s="97"/>
      <c r="L285" s="97"/>
      <c r="M285" s="97"/>
      <c r="N285" s="97"/>
      <c r="O285" s="97"/>
      <c r="P285" s="97"/>
      <c r="Q285" s="97"/>
      <c r="R285" s="97"/>
      <c r="S285" s="97"/>
      <c r="T285" s="97"/>
      <c r="U285" s="97"/>
    </row>
    <row r="286" spans="3:21">
      <c r="C286" s="97"/>
      <c r="D286" s="97"/>
      <c r="E286" s="97"/>
      <c r="F286" s="97"/>
      <c r="G286" s="97"/>
      <c r="H286" s="97"/>
      <c r="I286" s="97"/>
      <c r="J286" s="97"/>
      <c r="K286" s="97"/>
      <c r="L286" s="97"/>
      <c r="M286" s="97"/>
      <c r="N286" s="97"/>
      <c r="O286" s="97"/>
      <c r="P286" s="97"/>
      <c r="Q286" s="97"/>
      <c r="R286" s="97"/>
      <c r="S286" s="97"/>
      <c r="T286" s="97"/>
      <c r="U286" s="97"/>
    </row>
    <row r="287" spans="3:21">
      <c r="C287" s="97"/>
      <c r="D287" s="97"/>
      <c r="E287" s="97"/>
      <c r="F287" s="97"/>
      <c r="G287" s="97"/>
      <c r="H287" s="97"/>
      <c r="I287" s="97"/>
      <c r="J287" s="97"/>
      <c r="K287" s="97"/>
      <c r="L287" s="97"/>
      <c r="M287" s="97"/>
      <c r="N287" s="97"/>
      <c r="O287" s="97"/>
      <c r="P287" s="97"/>
      <c r="Q287" s="97"/>
      <c r="R287" s="97"/>
      <c r="S287" s="97"/>
      <c r="T287" s="97"/>
      <c r="U287" s="97"/>
    </row>
    <row r="288" spans="3:21">
      <c r="C288" s="97"/>
      <c r="D288" s="97"/>
      <c r="E288" s="97"/>
      <c r="F288" s="97"/>
      <c r="G288" s="97"/>
      <c r="H288" s="97"/>
      <c r="I288" s="97"/>
      <c r="J288" s="97"/>
      <c r="K288" s="97"/>
      <c r="L288" s="97"/>
      <c r="M288" s="97"/>
      <c r="N288" s="97"/>
      <c r="O288" s="97"/>
      <c r="P288" s="97"/>
      <c r="Q288" s="97"/>
      <c r="R288" s="97"/>
      <c r="S288" s="97"/>
      <c r="T288" s="97"/>
      <c r="U288" s="97"/>
    </row>
    <row r="289" spans="3:21">
      <c r="C289" s="97"/>
      <c r="D289" s="97"/>
      <c r="E289" s="97"/>
      <c r="F289" s="97"/>
      <c r="G289" s="97"/>
      <c r="H289" s="97"/>
      <c r="I289" s="97"/>
      <c r="J289" s="97"/>
      <c r="K289" s="97"/>
      <c r="L289" s="97"/>
      <c r="M289" s="97"/>
      <c r="N289" s="97"/>
      <c r="O289" s="97"/>
      <c r="P289" s="97"/>
      <c r="Q289" s="97"/>
      <c r="R289" s="97"/>
      <c r="S289" s="97"/>
      <c r="T289" s="97"/>
      <c r="U289" s="97"/>
    </row>
    <row r="290" spans="3:21">
      <c r="C290" s="97"/>
      <c r="D290" s="97"/>
      <c r="E290" s="97"/>
      <c r="F290" s="97"/>
      <c r="G290" s="97"/>
      <c r="H290" s="97"/>
      <c r="I290" s="97"/>
      <c r="J290" s="97"/>
      <c r="K290" s="97"/>
      <c r="L290" s="97"/>
      <c r="M290" s="97"/>
      <c r="N290" s="97"/>
      <c r="O290" s="97"/>
      <c r="P290" s="97"/>
      <c r="Q290" s="97"/>
      <c r="R290" s="97"/>
      <c r="S290" s="97"/>
      <c r="T290" s="97"/>
      <c r="U290" s="97"/>
    </row>
    <row r="291" spans="3:21">
      <c r="C291" s="97"/>
      <c r="D291" s="97"/>
      <c r="E291" s="97"/>
      <c r="F291" s="97"/>
      <c r="G291" s="97"/>
      <c r="H291" s="97"/>
      <c r="I291" s="97"/>
      <c r="J291" s="97"/>
      <c r="K291" s="97"/>
      <c r="L291" s="97"/>
      <c r="M291" s="97"/>
      <c r="N291" s="97"/>
      <c r="O291" s="97"/>
      <c r="P291" s="97"/>
      <c r="Q291" s="97"/>
      <c r="R291" s="97"/>
      <c r="S291" s="97"/>
      <c r="T291" s="97"/>
      <c r="U291" s="97"/>
    </row>
    <row r="292" spans="3:21">
      <c r="C292" s="97"/>
      <c r="D292" s="97"/>
      <c r="E292" s="97"/>
      <c r="F292" s="97"/>
      <c r="G292" s="97"/>
      <c r="H292" s="97"/>
      <c r="I292" s="97"/>
      <c r="J292" s="97"/>
      <c r="K292" s="97"/>
      <c r="L292" s="97"/>
      <c r="M292" s="97"/>
      <c r="N292" s="97"/>
      <c r="O292" s="97"/>
      <c r="P292" s="97"/>
      <c r="Q292" s="97"/>
      <c r="R292" s="97"/>
      <c r="S292" s="97"/>
      <c r="T292" s="97"/>
      <c r="U292" s="97"/>
    </row>
    <row r="293" spans="3:21">
      <c r="C293" s="97"/>
      <c r="D293" s="97"/>
      <c r="E293" s="97"/>
      <c r="F293" s="97"/>
      <c r="G293" s="97"/>
      <c r="H293" s="97"/>
      <c r="I293" s="97"/>
      <c r="J293" s="97"/>
      <c r="K293" s="97"/>
      <c r="L293" s="97"/>
      <c r="M293" s="97"/>
      <c r="N293" s="97"/>
      <c r="O293" s="97"/>
      <c r="P293" s="97"/>
      <c r="Q293" s="97"/>
      <c r="R293" s="97"/>
      <c r="S293" s="97"/>
      <c r="T293" s="97"/>
      <c r="U293" s="97"/>
    </row>
    <row r="294" spans="3:21">
      <c r="C294" s="97"/>
      <c r="D294" s="97"/>
      <c r="E294" s="97"/>
      <c r="F294" s="97"/>
      <c r="G294" s="97"/>
      <c r="H294" s="97"/>
      <c r="I294" s="97"/>
      <c r="J294" s="97"/>
      <c r="K294" s="97"/>
      <c r="L294" s="97"/>
      <c r="M294" s="97"/>
      <c r="N294" s="97"/>
      <c r="O294" s="97"/>
      <c r="P294" s="97"/>
      <c r="Q294" s="97"/>
      <c r="R294" s="97"/>
      <c r="S294" s="97"/>
      <c r="T294" s="97"/>
      <c r="U294" s="97"/>
    </row>
    <row r="295" spans="3:21">
      <c r="C295" s="97"/>
      <c r="D295" s="97"/>
      <c r="E295" s="97"/>
      <c r="F295" s="97"/>
      <c r="G295" s="97"/>
      <c r="H295" s="97"/>
      <c r="I295" s="97"/>
      <c r="J295" s="97"/>
      <c r="K295" s="97"/>
      <c r="L295" s="97"/>
      <c r="M295" s="97"/>
      <c r="N295" s="97"/>
      <c r="O295" s="97"/>
      <c r="P295" s="97"/>
      <c r="Q295" s="97"/>
      <c r="R295" s="97"/>
      <c r="S295" s="97"/>
      <c r="T295" s="97"/>
      <c r="U295" s="97"/>
    </row>
    <row r="296" spans="3:21">
      <c r="C296" s="97"/>
      <c r="D296" s="97"/>
      <c r="E296" s="97"/>
      <c r="F296" s="97"/>
      <c r="G296" s="97"/>
      <c r="H296" s="97"/>
      <c r="I296" s="97"/>
      <c r="J296" s="97"/>
      <c r="K296" s="97"/>
      <c r="L296" s="97"/>
      <c r="M296" s="97"/>
      <c r="N296" s="97"/>
      <c r="O296" s="97"/>
      <c r="P296" s="97"/>
      <c r="Q296" s="97"/>
      <c r="R296" s="97"/>
      <c r="S296" s="97"/>
      <c r="T296" s="97"/>
      <c r="U296" s="97"/>
    </row>
    <row r="297" spans="3:21">
      <c r="C297" s="97"/>
      <c r="D297" s="97"/>
      <c r="E297" s="97"/>
      <c r="F297" s="97"/>
      <c r="G297" s="97"/>
      <c r="H297" s="97"/>
      <c r="I297" s="97"/>
      <c r="J297" s="97"/>
      <c r="K297" s="97"/>
      <c r="L297" s="97"/>
      <c r="M297" s="97"/>
      <c r="N297" s="97"/>
      <c r="O297" s="97"/>
      <c r="P297" s="97"/>
      <c r="Q297" s="97"/>
      <c r="R297" s="97"/>
      <c r="S297" s="97"/>
      <c r="T297" s="97"/>
      <c r="U297" s="97"/>
    </row>
    <row r="298" spans="3:21">
      <c r="C298" s="97"/>
      <c r="D298" s="97"/>
      <c r="E298" s="97"/>
      <c r="F298" s="97"/>
      <c r="G298" s="97"/>
      <c r="H298" s="97"/>
      <c r="I298" s="97"/>
      <c r="J298" s="97"/>
      <c r="K298" s="97"/>
      <c r="L298" s="97"/>
      <c r="M298" s="97"/>
      <c r="N298" s="97"/>
      <c r="O298" s="97"/>
      <c r="P298" s="97"/>
      <c r="Q298" s="97"/>
      <c r="R298" s="97"/>
      <c r="S298" s="97"/>
      <c r="T298" s="97"/>
      <c r="U298" s="97"/>
    </row>
    <row r="299" spans="3:21">
      <c r="C299" s="97"/>
      <c r="D299" s="97"/>
      <c r="E299" s="97"/>
      <c r="F299" s="97"/>
      <c r="G299" s="97"/>
      <c r="H299" s="97"/>
      <c r="I299" s="97"/>
      <c r="J299" s="97"/>
      <c r="K299" s="97"/>
      <c r="L299" s="97"/>
      <c r="M299" s="97"/>
      <c r="N299" s="97"/>
    </row>
    <row r="300" spans="3:21">
      <c r="C300" s="97"/>
      <c r="D300" s="97"/>
      <c r="E300" s="97"/>
      <c r="F300" s="97"/>
      <c r="G300" s="97"/>
      <c r="H300" s="97"/>
      <c r="I300" s="97"/>
      <c r="J300" s="97"/>
      <c r="K300" s="97"/>
      <c r="L300" s="97"/>
      <c r="M300" s="97"/>
      <c r="N300" s="97"/>
    </row>
    <row r="301" spans="3:21">
      <c r="C301" s="97"/>
      <c r="D301" s="97"/>
      <c r="E301" s="97"/>
      <c r="F301" s="97"/>
      <c r="G301" s="97"/>
      <c r="H301" s="97"/>
      <c r="I301" s="97"/>
      <c r="J301" s="97"/>
      <c r="K301" s="97"/>
      <c r="L301" s="97"/>
      <c r="M301" s="97"/>
      <c r="N301" s="97"/>
    </row>
    <row r="302" spans="3:21">
      <c r="C302" s="97"/>
      <c r="D302" s="97"/>
      <c r="E302" s="97"/>
      <c r="F302" s="97"/>
      <c r="G302" s="97"/>
      <c r="H302" s="97"/>
      <c r="I302" s="97"/>
      <c r="J302" s="97"/>
      <c r="K302" s="97"/>
      <c r="L302" s="97"/>
      <c r="M302" s="97"/>
      <c r="N302" s="97"/>
    </row>
    <row r="303" spans="3:21">
      <c r="C303" s="97"/>
      <c r="D303" s="97"/>
      <c r="E303" s="97"/>
      <c r="F303" s="97"/>
      <c r="G303" s="97"/>
      <c r="H303" s="97"/>
      <c r="I303" s="97"/>
      <c r="J303" s="97"/>
      <c r="K303" s="97"/>
      <c r="L303" s="97"/>
      <c r="M303" s="97"/>
      <c r="N303" s="97"/>
    </row>
    <row r="304" spans="3:21">
      <c r="C304" s="97"/>
      <c r="D304" s="97"/>
      <c r="E304" s="97"/>
      <c r="F304" s="97"/>
      <c r="G304" s="97"/>
      <c r="H304" s="97"/>
      <c r="I304" s="97"/>
      <c r="J304" s="97"/>
      <c r="K304" s="97"/>
      <c r="L304" s="97"/>
      <c r="M304" s="97"/>
      <c r="N304" s="97"/>
    </row>
    <row r="305" spans="3:14">
      <c r="C305" s="97"/>
      <c r="D305" s="97"/>
      <c r="E305" s="97"/>
      <c r="F305" s="97"/>
      <c r="G305" s="97"/>
      <c r="H305" s="97"/>
      <c r="I305" s="97"/>
      <c r="J305" s="97"/>
      <c r="K305" s="97"/>
      <c r="L305" s="97"/>
      <c r="M305" s="97"/>
      <c r="N305" s="97"/>
    </row>
    <row r="306" spans="3:14">
      <c r="C306" s="97"/>
      <c r="D306" s="97"/>
      <c r="E306" s="97"/>
      <c r="F306" s="97"/>
      <c r="G306" s="97"/>
      <c r="H306" s="97"/>
      <c r="I306" s="97"/>
      <c r="J306" s="97"/>
      <c r="K306" s="97"/>
      <c r="L306" s="97"/>
      <c r="M306" s="97"/>
      <c r="N306" s="97"/>
    </row>
  </sheetData>
  <mergeCells count="8">
    <mergeCell ref="C104:N104"/>
    <mergeCell ref="C103:N103"/>
    <mergeCell ref="C99:N99"/>
    <mergeCell ref="C100:N100"/>
    <mergeCell ref="C97:N97"/>
    <mergeCell ref="C98:N98"/>
    <mergeCell ref="C101:N101"/>
    <mergeCell ref="C102:N102"/>
  </mergeCells>
  <printOptions horizontalCentered="1"/>
  <pageMargins left="0.32" right="0.3" top="0.77" bottom="0.75" header="0.5" footer="0.5"/>
  <pageSetup scale="56" fitToHeight="0" orientation="landscape" horizontalDpi="300" verticalDpi="300" r:id="rId1"/>
  <headerFooter alignWithMargins="0">
    <oddHeader>&amp;RAttachment 2 to IR SD-PUC-01-03</oddHeader>
  </headerFooter>
  <rowBreaks count="1" manualBreakCount="1">
    <brk id="53"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2"/>
  <sheetViews>
    <sheetView view="pageLayout" zoomScaleNormal="100" workbookViewId="0">
      <selection activeCell="C37" sqref="C37"/>
    </sheetView>
  </sheetViews>
  <sheetFormatPr defaultRowHeight="12.75"/>
  <cols>
    <col min="1" max="1" width="16.5546875" style="103" customWidth="1"/>
    <col min="2" max="2" width="25.5546875" style="103" customWidth="1"/>
    <col min="3" max="8" width="11" style="103" customWidth="1"/>
    <col min="9" max="11" width="8.5546875" style="103" customWidth="1"/>
    <col min="12" max="12" width="9" style="103" customWidth="1"/>
    <col min="13" max="13" width="7.109375" style="103" hidden="1" customWidth="1"/>
    <col min="14" max="16384" width="8.88671875" style="103"/>
  </cols>
  <sheetData>
    <row r="1" spans="1:13" s="101" customFormat="1" ht="18">
      <c r="A1" s="100" t="s">
        <v>106</v>
      </c>
    </row>
    <row r="2" spans="1:13">
      <c r="A2" s="102"/>
    </row>
    <row r="3" spans="1:13">
      <c r="A3" s="104" t="s">
        <v>107</v>
      </c>
      <c r="B3" s="199">
        <v>2015</v>
      </c>
      <c r="C3" s="105"/>
      <c r="D3" s="105"/>
      <c r="E3" s="105"/>
    </row>
    <row r="4" spans="1:13">
      <c r="A4" s="102"/>
      <c r="B4" s="105"/>
      <c r="C4" s="105"/>
      <c r="D4" s="105"/>
      <c r="E4" s="105"/>
    </row>
    <row r="5" spans="1:13">
      <c r="A5" s="104" t="s">
        <v>108</v>
      </c>
      <c r="B5" s="106"/>
      <c r="C5" s="105"/>
      <c r="D5" s="105"/>
      <c r="E5" s="105"/>
    </row>
    <row r="6" spans="1:13">
      <c r="A6" s="102"/>
      <c r="B6" s="105"/>
      <c r="C6" s="105"/>
      <c r="D6" s="105"/>
      <c r="E6" s="105"/>
      <c r="M6" s="107" t="s">
        <v>109</v>
      </c>
    </row>
    <row r="7" spans="1:13">
      <c r="A7" s="108"/>
      <c r="B7" s="109" t="s">
        <v>110</v>
      </c>
      <c r="C7" s="198">
        <v>279</v>
      </c>
      <c r="D7" s="198">
        <v>286</v>
      </c>
      <c r="E7" s="198">
        <v>1462</v>
      </c>
      <c r="F7" s="198">
        <v>2750</v>
      </c>
      <c r="G7" s="198">
        <v>3156</v>
      </c>
      <c r="H7" s="198">
        <v>3481</v>
      </c>
      <c r="I7" s="110" t="s">
        <v>111</v>
      </c>
      <c r="J7" s="110" t="s">
        <v>112</v>
      </c>
      <c r="K7" s="110" t="s">
        <v>113</v>
      </c>
      <c r="L7" s="110" t="s">
        <v>114</v>
      </c>
      <c r="M7" s="111" t="s">
        <v>115</v>
      </c>
    </row>
    <row r="8" spans="1:13">
      <c r="A8" s="108"/>
      <c r="B8" s="109" t="s">
        <v>116</v>
      </c>
      <c r="C8" s="110" t="s">
        <v>117</v>
      </c>
      <c r="D8" s="110" t="s">
        <v>117</v>
      </c>
      <c r="E8" s="110" t="s">
        <v>117</v>
      </c>
      <c r="F8" s="110" t="s">
        <v>117</v>
      </c>
      <c r="G8" s="110" t="s">
        <v>117</v>
      </c>
      <c r="H8" s="110" t="s">
        <v>117</v>
      </c>
      <c r="I8" s="110" t="s">
        <v>118</v>
      </c>
      <c r="J8" s="110" t="s">
        <v>118</v>
      </c>
      <c r="K8" s="110" t="s">
        <v>118</v>
      </c>
      <c r="L8" s="110" t="s">
        <v>118</v>
      </c>
    </row>
    <row r="9" spans="1:13" ht="15" customHeight="1">
      <c r="A9" s="108"/>
      <c r="B9" s="109" t="s">
        <v>119</v>
      </c>
      <c r="C9" s="110" t="s">
        <v>109</v>
      </c>
      <c r="D9" s="110" t="s">
        <v>109</v>
      </c>
      <c r="E9" s="110" t="s">
        <v>109</v>
      </c>
      <c r="F9" s="110" t="s">
        <v>109</v>
      </c>
      <c r="G9" s="110" t="s">
        <v>109</v>
      </c>
      <c r="H9" s="110" t="s">
        <v>109</v>
      </c>
      <c r="I9" s="110" t="s">
        <v>109</v>
      </c>
      <c r="J9" s="110" t="s">
        <v>109</v>
      </c>
      <c r="K9" s="110" t="s">
        <v>115</v>
      </c>
      <c r="L9" s="110" t="s">
        <v>115</v>
      </c>
    </row>
    <row r="10" spans="1:13">
      <c r="A10" s="193" t="s">
        <v>120</v>
      </c>
      <c r="B10" s="197" t="str">
        <f xml:space="preserve"> "December " &amp; B3-1</f>
        <v>December 2014</v>
      </c>
      <c r="C10" s="190">
        <v>16331201</v>
      </c>
      <c r="D10" s="191">
        <v>77872209</v>
      </c>
      <c r="E10" s="190">
        <v>394399</v>
      </c>
      <c r="F10" s="191">
        <v>793200</v>
      </c>
      <c r="G10" s="190">
        <v>7039948</v>
      </c>
      <c r="H10" s="191">
        <v>6048442</v>
      </c>
      <c r="I10" s="196">
        <v>0</v>
      </c>
      <c r="J10" s="189">
        <v>0</v>
      </c>
      <c r="K10" s="196">
        <v>0</v>
      </c>
      <c r="L10" s="189">
        <v>0</v>
      </c>
    </row>
    <row r="11" spans="1:13">
      <c r="A11" s="112" t="s">
        <v>121</v>
      </c>
      <c r="B11" s="113" t="str">
        <f xml:space="preserve"> "January " &amp; B3</f>
        <v>January 2015</v>
      </c>
      <c r="C11" s="187">
        <v>16331201</v>
      </c>
      <c r="D11" s="188">
        <v>78623805</v>
      </c>
      <c r="E11" s="187">
        <v>394399</v>
      </c>
      <c r="F11" s="188">
        <v>793200</v>
      </c>
      <c r="G11" s="187">
        <v>7039948</v>
      </c>
      <c r="H11" s="188">
        <v>6048442</v>
      </c>
      <c r="I11" s="131">
        <v>0</v>
      </c>
      <c r="J11" s="132">
        <v>0</v>
      </c>
      <c r="K11" s="131">
        <v>0</v>
      </c>
      <c r="L11" s="132">
        <v>0</v>
      </c>
    </row>
    <row r="12" spans="1:13">
      <c r="A12" s="112"/>
      <c r="B12" s="114" t="s">
        <v>122</v>
      </c>
      <c r="C12" s="187">
        <v>16331201</v>
      </c>
      <c r="D12" s="188">
        <v>78948849</v>
      </c>
      <c r="E12" s="187">
        <v>394399</v>
      </c>
      <c r="F12" s="188">
        <v>793200</v>
      </c>
      <c r="G12" s="187">
        <v>7039948</v>
      </c>
      <c r="H12" s="188">
        <v>6048442</v>
      </c>
      <c r="I12" s="131">
        <v>0</v>
      </c>
      <c r="J12" s="132">
        <v>0</v>
      </c>
      <c r="K12" s="131">
        <v>0</v>
      </c>
      <c r="L12" s="132">
        <v>0</v>
      </c>
    </row>
    <row r="13" spans="1:13">
      <c r="A13" s="112"/>
      <c r="B13" s="114" t="s">
        <v>123</v>
      </c>
      <c r="C13" s="187">
        <v>16331201</v>
      </c>
      <c r="D13" s="188">
        <v>79327042</v>
      </c>
      <c r="E13" s="187">
        <v>394399</v>
      </c>
      <c r="F13" s="188">
        <v>793200</v>
      </c>
      <c r="G13" s="187">
        <v>7039948</v>
      </c>
      <c r="H13" s="188">
        <v>6048442</v>
      </c>
      <c r="I13" s="131">
        <v>0</v>
      </c>
      <c r="J13" s="132">
        <v>0</v>
      </c>
      <c r="K13" s="131">
        <v>0</v>
      </c>
      <c r="L13" s="132">
        <v>0</v>
      </c>
    </row>
    <row r="14" spans="1:13">
      <c r="A14" s="112"/>
      <c r="B14" s="114" t="s">
        <v>124</v>
      </c>
      <c r="C14" s="187">
        <v>16331201</v>
      </c>
      <c r="D14" s="188">
        <v>79651994</v>
      </c>
      <c r="E14" s="187">
        <v>394399</v>
      </c>
      <c r="F14" s="188">
        <v>793200</v>
      </c>
      <c r="G14" s="187">
        <v>7039948</v>
      </c>
      <c r="H14" s="188">
        <v>6048442</v>
      </c>
      <c r="I14" s="131">
        <v>0</v>
      </c>
      <c r="J14" s="132">
        <v>0</v>
      </c>
      <c r="K14" s="131">
        <v>0</v>
      </c>
      <c r="L14" s="132">
        <v>0</v>
      </c>
    </row>
    <row r="15" spans="1:13">
      <c r="A15" s="112"/>
      <c r="B15" s="114" t="s">
        <v>125</v>
      </c>
      <c r="C15" s="187">
        <v>16331201</v>
      </c>
      <c r="D15" s="188">
        <v>80289505</v>
      </c>
      <c r="E15" s="187">
        <v>394399</v>
      </c>
      <c r="F15" s="188">
        <v>793200</v>
      </c>
      <c r="G15" s="187">
        <v>7039948</v>
      </c>
      <c r="H15" s="188">
        <v>6048442</v>
      </c>
      <c r="I15" s="131">
        <v>0</v>
      </c>
      <c r="J15" s="132">
        <v>0</v>
      </c>
      <c r="K15" s="131">
        <v>0</v>
      </c>
      <c r="L15" s="132">
        <v>0</v>
      </c>
    </row>
    <row r="16" spans="1:13">
      <c r="A16" s="112"/>
      <c r="B16" s="114" t="s">
        <v>126</v>
      </c>
      <c r="C16" s="187">
        <v>16331201</v>
      </c>
      <c r="D16" s="188">
        <v>80463071</v>
      </c>
      <c r="E16" s="187">
        <v>394399</v>
      </c>
      <c r="F16" s="188">
        <v>793200</v>
      </c>
      <c r="G16" s="187">
        <v>7039948</v>
      </c>
      <c r="H16" s="188">
        <v>6048442</v>
      </c>
      <c r="I16" s="131">
        <v>0</v>
      </c>
      <c r="J16" s="132">
        <v>0</v>
      </c>
      <c r="K16" s="131">
        <v>0</v>
      </c>
      <c r="L16" s="132">
        <v>0</v>
      </c>
    </row>
    <row r="17" spans="1:16">
      <c r="A17" s="112"/>
      <c r="B17" s="114" t="s">
        <v>127</v>
      </c>
      <c r="C17" s="187">
        <v>16331201</v>
      </c>
      <c r="D17" s="188">
        <v>80692203</v>
      </c>
      <c r="E17" s="187">
        <v>394399</v>
      </c>
      <c r="F17" s="188">
        <v>793200</v>
      </c>
      <c r="G17" s="187">
        <v>7039948</v>
      </c>
      <c r="H17" s="188">
        <v>6048442</v>
      </c>
      <c r="I17" s="131">
        <v>0</v>
      </c>
      <c r="J17" s="132">
        <v>0</v>
      </c>
      <c r="K17" s="131">
        <v>0</v>
      </c>
      <c r="L17" s="132">
        <v>0</v>
      </c>
    </row>
    <row r="18" spans="1:16">
      <c r="A18" s="112"/>
      <c r="B18" s="114" t="s">
        <v>128</v>
      </c>
      <c r="C18" s="187">
        <v>16331201</v>
      </c>
      <c r="D18" s="188">
        <v>80842411</v>
      </c>
      <c r="E18" s="187">
        <v>394399</v>
      </c>
      <c r="F18" s="188">
        <v>793200</v>
      </c>
      <c r="G18" s="187">
        <v>7039948</v>
      </c>
      <c r="H18" s="188">
        <v>6048442</v>
      </c>
      <c r="I18" s="131">
        <v>0</v>
      </c>
      <c r="J18" s="132">
        <v>0</v>
      </c>
      <c r="K18" s="131">
        <v>0</v>
      </c>
      <c r="L18" s="132">
        <v>0</v>
      </c>
    </row>
    <row r="19" spans="1:16">
      <c r="A19" s="112"/>
      <c r="B19" s="114" t="s">
        <v>129</v>
      </c>
      <c r="C19" s="187">
        <v>16331201</v>
      </c>
      <c r="D19" s="188">
        <v>80911639</v>
      </c>
      <c r="E19" s="187">
        <v>394399</v>
      </c>
      <c r="F19" s="188">
        <v>793200</v>
      </c>
      <c r="G19" s="187">
        <v>7039948</v>
      </c>
      <c r="H19" s="188">
        <v>6048442</v>
      </c>
      <c r="I19" s="131">
        <v>0</v>
      </c>
      <c r="J19" s="132">
        <v>0</v>
      </c>
      <c r="K19" s="131">
        <v>0</v>
      </c>
      <c r="L19" s="132">
        <v>0</v>
      </c>
    </row>
    <row r="20" spans="1:16">
      <c r="A20" s="112"/>
      <c r="B20" s="114" t="s">
        <v>130</v>
      </c>
      <c r="C20" s="187">
        <v>16331201</v>
      </c>
      <c r="D20" s="188">
        <v>80960850</v>
      </c>
      <c r="E20" s="187">
        <v>394399</v>
      </c>
      <c r="F20" s="188">
        <v>793200</v>
      </c>
      <c r="G20" s="187">
        <v>7039948</v>
      </c>
      <c r="H20" s="188">
        <v>6048442</v>
      </c>
      <c r="I20" s="131">
        <v>0</v>
      </c>
      <c r="J20" s="132">
        <v>0</v>
      </c>
      <c r="K20" s="131">
        <v>0</v>
      </c>
      <c r="L20" s="132">
        <v>0</v>
      </c>
      <c r="P20" s="195"/>
    </row>
    <row r="21" spans="1:16">
      <c r="A21" s="112"/>
      <c r="B21" s="114" t="s">
        <v>131</v>
      </c>
      <c r="C21" s="187">
        <v>16331201</v>
      </c>
      <c r="D21" s="188">
        <v>80999479</v>
      </c>
      <c r="E21" s="187">
        <v>394399</v>
      </c>
      <c r="F21" s="188">
        <v>793200</v>
      </c>
      <c r="G21" s="187">
        <v>7039948</v>
      </c>
      <c r="H21" s="188">
        <v>6048442</v>
      </c>
      <c r="I21" s="131">
        <v>0</v>
      </c>
      <c r="J21" s="132">
        <v>0</v>
      </c>
      <c r="K21" s="131">
        <v>0</v>
      </c>
      <c r="L21" s="132">
        <v>0</v>
      </c>
      <c r="P21" s="195"/>
    </row>
    <row r="22" spans="1:16">
      <c r="A22" s="115"/>
      <c r="B22" s="116" t="str">
        <f xml:space="preserve"> "December " &amp; B3</f>
        <v>December 2015</v>
      </c>
      <c r="C22" s="187">
        <v>16331201</v>
      </c>
      <c r="D22" s="188">
        <v>80999479</v>
      </c>
      <c r="E22" s="187">
        <v>394399</v>
      </c>
      <c r="F22" s="188">
        <v>793200</v>
      </c>
      <c r="G22" s="187">
        <v>7039948</v>
      </c>
      <c r="H22" s="188">
        <v>6048442</v>
      </c>
      <c r="I22" s="131">
        <v>0</v>
      </c>
      <c r="J22" s="132">
        <v>0</v>
      </c>
      <c r="K22" s="131">
        <v>0</v>
      </c>
      <c r="L22" s="132">
        <v>0</v>
      </c>
      <c r="P22" s="195"/>
    </row>
    <row r="23" spans="1:16">
      <c r="A23" s="117"/>
      <c r="B23" s="118" t="s">
        <v>132</v>
      </c>
      <c r="C23" s="172">
        <f t="shared" ref="C23:L23" si="0">AVERAGE(C10:C22)</f>
        <v>16331201</v>
      </c>
      <c r="D23" s="171">
        <f t="shared" si="0"/>
        <v>80044810.461538464</v>
      </c>
      <c r="E23" s="172">
        <f t="shared" si="0"/>
        <v>394399</v>
      </c>
      <c r="F23" s="171">
        <f t="shared" si="0"/>
        <v>793200</v>
      </c>
      <c r="G23" s="172">
        <f t="shared" si="0"/>
        <v>7039948</v>
      </c>
      <c r="H23" s="171">
        <f t="shared" si="0"/>
        <v>6048442</v>
      </c>
      <c r="I23" s="194">
        <f t="shared" si="0"/>
        <v>0</v>
      </c>
      <c r="J23" s="182">
        <f t="shared" si="0"/>
        <v>0</v>
      </c>
      <c r="K23" s="194">
        <f t="shared" si="0"/>
        <v>0</v>
      </c>
      <c r="L23" s="182">
        <f t="shared" si="0"/>
        <v>0</v>
      </c>
      <c r="P23" s="195"/>
    </row>
    <row r="24" spans="1:16">
      <c r="A24" s="117"/>
      <c r="B24" s="118"/>
      <c r="C24" s="119"/>
      <c r="D24" s="120"/>
      <c r="E24" s="119"/>
      <c r="F24" s="120"/>
      <c r="G24" s="119"/>
      <c r="H24" s="120"/>
      <c r="I24" s="119"/>
      <c r="J24" s="120"/>
      <c r="K24" s="119"/>
      <c r="L24" s="120"/>
      <c r="P24" s="195"/>
    </row>
    <row r="25" spans="1:16">
      <c r="A25" s="117"/>
      <c r="B25" s="118"/>
      <c r="C25" s="119"/>
      <c r="D25" s="120"/>
      <c r="E25" s="119"/>
      <c r="F25" s="120"/>
      <c r="G25" s="119"/>
      <c r="H25" s="120"/>
      <c r="I25" s="119"/>
      <c r="J25" s="120"/>
      <c r="K25" s="119"/>
      <c r="L25" s="120"/>
      <c r="P25" s="195"/>
    </row>
    <row r="26" spans="1:16">
      <c r="A26" s="193" t="s">
        <v>133</v>
      </c>
      <c r="B26" s="197" t="str">
        <f>B10</f>
        <v>December 2014</v>
      </c>
      <c r="C26" s="190">
        <v>729659</v>
      </c>
      <c r="D26" s="191">
        <v>1001429</v>
      </c>
      <c r="E26" s="190">
        <v>20994</v>
      </c>
      <c r="F26" s="191">
        <v>0</v>
      </c>
      <c r="G26" s="190">
        <v>257051</v>
      </c>
      <c r="H26" s="191">
        <v>98947</v>
      </c>
      <c r="I26" s="196">
        <v>0</v>
      </c>
      <c r="J26" s="189">
        <v>0</v>
      </c>
      <c r="K26" s="196">
        <v>0</v>
      </c>
      <c r="L26" s="189">
        <v>0</v>
      </c>
      <c r="P26" s="195"/>
    </row>
    <row r="27" spans="1:16">
      <c r="A27" s="112" t="s">
        <v>134</v>
      </c>
      <c r="B27" s="113" t="str">
        <f>B11</f>
        <v>January 2015</v>
      </c>
      <c r="C27" s="187">
        <v>754082</v>
      </c>
      <c r="D27" s="188">
        <v>1068735</v>
      </c>
      <c r="E27" s="187">
        <v>21496</v>
      </c>
      <c r="F27" s="188">
        <v>1009.48</v>
      </c>
      <c r="G27" s="187">
        <v>266153</v>
      </c>
      <c r="H27" s="188">
        <v>107193</v>
      </c>
      <c r="I27" s="131">
        <v>0</v>
      </c>
      <c r="J27" s="132">
        <v>0</v>
      </c>
      <c r="K27" s="131">
        <v>0</v>
      </c>
      <c r="L27" s="132">
        <v>0</v>
      </c>
      <c r="P27" s="195"/>
    </row>
    <row r="28" spans="1:16">
      <c r="A28" s="112"/>
      <c r="B28" s="121" t="s">
        <v>122</v>
      </c>
      <c r="C28" s="187">
        <v>778504</v>
      </c>
      <c r="D28" s="188">
        <v>1136040</v>
      </c>
      <c r="E28" s="187">
        <v>21997</v>
      </c>
      <c r="F28" s="188">
        <v>2018.96</v>
      </c>
      <c r="G28" s="187">
        <v>275254</v>
      </c>
      <c r="H28" s="188">
        <v>115438</v>
      </c>
      <c r="I28" s="131">
        <v>0</v>
      </c>
      <c r="J28" s="132">
        <v>0</v>
      </c>
      <c r="K28" s="131">
        <v>0</v>
      </c>
      <c r="L28" s="132">
        <v>0</v>
      </c>
      <c r="P28" s="195"/>
    </row>
    <row r="29" spans="1:16">
      <c r="A29" s="112"/>
      <c r="B29" s="121" t="s">
        <v>123</v>
      </c>
      <c r="C29" s="187">
        <v>802927</v>
      </c>
      <c r="D29" s="188">
        <v>1203346</v>
      </c>
      <c r="E29" s="187">
        <v>22499</v>
      </c>
      <c r="F29" s="188">
        <v>3028.44</v>
      </c>
      <c r="G29" s="187">
        <v>284356</v>
      </c>
      <c r="H29" s="188">
        <v>123684</v>
      </c>
      <c r="I29" s="131">
        <v>0</v>
      </c>
      <c r="J29" s="132">
        <v>0</v>
      </c>
      <c r="K29" s="131">
        <v>0</v>
      </c>
      <c r="L29" s="132">
        <v>0</v>
      </c>
      <c r="P29" s="195"/>
    </row>
    <row r="30" spans="1:16">
      <c r="A30" s="112"/>
      <c r="B30" s="121" t="s">
        <v>124</v>
      </c>
      <c r="C30" s="187">
        <v>827349</v>
      </c>
      <c r="D30" s="188">
        <v>1270652</v>
      </c>
      <c r="E30" s="187">
        <v>23001</v>
      </c>
      <c r="F30" s="188">
        <v>4037.92</v>
      </c>
      <c r="G30" s="187">
        <v>293458</v>
      </c>
      <c r="H30" s="188">
        <v>131929</v>
      </c>
      <c r="I30" s="131">
        <v>0</v>
      </c>
      <c r="J30" s="132">
        <v>0</v>
      </c>
      <c r="K30" s="131">
        <v>0</v>
      </c>
      <c r="L30" s="132">
        <v>0</v>
      </c>
      <c r="P30" s="195"/>
    </row>
    <row r="31" spans="1:16">
      <c r="A31" s="112"/>
      <c r="B31" s="121" t="s">
        <v>125</v>
      </c>
      <c r="C31" s="187">
        <v>851772</v>
      </c>
      <c r="D31" s="188">
        <v>1337958</v>
      </c>
      <c r="E31" s="187">
        <v>23503</v>
      </c>
      <c r="F31" s="188">
        <v>5047.3999999999996</v>
      </c>
      <c r="G31" s="187">
        <v>302560</v>
      </c>
      <c r="H31" s="188">
        <v>140175</v>
      </c>
      <c r="I31" s="131">
        <v>0</v>
      </c>
      <c r="J31" s="132">
        <v>0</v>
      </c>
      <c r="K31" s="131">
        <v>0</v>
      </c>
      <c r="L31" s="132">
        <v>0</v>
      </c>
      <c r="P31" s="195"/>
    </row>
    <row r="32" spans="1:16">
      <c r="A32" s="112"/>
      <c r="B32" s="121" t="s">
        <v>126</v>
      </c>
      <c r="C32" s="187">
        <v>876194</v>
      </c>
      <c r="D32" s="188">
        <v>1467994</v>
      </c>
      <c r="E32" s="187">
        <v>24005</v>
      </c>
      <c r="F32" s="188">
        <v>6056.88</v>
      </c>
      <c r="G32" s="187">
        <v>311662</v>
      </c>
      <c r="H32" s="188">
        <v>148421</v>
      </c>
      <c r="I32" s="131">
        <v>0</v>
      </c>
      <c r="J32" s="132">
        <v>0</v>
      </c>
      <c r="K32" s="131">
        <v>0</v>
      </c>
      <c r="L32" s="132">
        <v>0</v>
      </c>
    </row>
    <row r="33" spans="1:12">
      <c r="A33" s="112"/>
      <c r="B33" s="121" t="s">
        <v>127</v>
      </c>
      <c r="C33" s="187">
        <v>900616</v>
      </c>
      <c r="D33" s="188">
        <v>1598281</v>
      </c>
      <c r="E33" s="187">
        <v>24507</v>
      </c>
      <c r="F33" s="188">
        <v>7066.35</v>
      </c>
      <c r="G33" s="187">
        <v>320764</v>
      </c>
      <c r="H33" s="188">
        <v>156666</v>
      </c>
      <c r="I33" s="131">
        <v>0</v>
      </c>
      <c r="J33" s="132">
        <v>0</v>
      </c>
      <c r="K33" s="131">
        <v>0</v>
      </c>
      <c r="L33" s="132">
        <v>0</v>
      </c>
    </row>
    <row r="34" spans="1:12">
      <c r="A34" s="112"/>
      <c r="B34" s="121" t="s">
        <v>128</v>
      </c>
      <c r="C34" s="187">
        <v>925039</v>
      </c>
      <c r="D34" s="188">
        <v>1728900</v>
      </c>
      <c r="E34" s="187">
        <v>25009</v>
      </c>
      <c r="F34" s="188">
        <v>8075.83</v>
      </c>
      <c r="G34" s="187">
        <v>329866</v>
      </c>
      <c r="H34" s="188">
        <v>164912</v>
      </c>
      <c r="I34" s="131">
        <v>0</v>
      </c>
      <c r="J34" s="132">
        <v>0</v>
      </c>
      <c r="K34" s="131">
        <v>0</v>
      </c>
      <c r="L34" s="132">
        <v>0</v>
      </c>
    </row>
    <row r="35" spans="1:12">
      <c r="A35" s="112"/>
      <c r="B35" s="121" t="s">
        <v>129</v>
      </c>
      <c r="C35" s="187">
        <v>949461</v>
      </c>
      <c r="D35" s="188">
        <v>1859737</v>
      </c>
      <c r="E35" s="187">
        <v>25511</v>
      </c>
      <c r="F35" s="188">
        <v>9085.31</v>
      </c>
      <c r="G35" s="187">
        <v>338967</v>
      </c>
      <c r="H35" s="188">
        <v>173157</v>
      </c>
      <c r="I35" s="131">
        <v>0</v>
      </c>
      <c r="J35" s="132">
        <v>0</v>
      </c>
      <c r="K35" s="131">
        <v>0</v>
      </c>
      <c r="L35" s="132">
        <v>0</v>
      </c>
    </row>
    <row r="36" spans="1:12">
      <c r="A36" s="112"/>
      <c r="B36" s="121" t="s">
        <v>130</v>
      </c>
      <c r="C36" s="187">
        <v>973884</v>
      </c>
      <c r="D36" s="188">
        <v>1990673</v>
      </c>
      <c r="E36" s="187">
        <v>26013</v>
      </c>
      <c r="F36" s="188">
        <v>10094.790000000001</v>
      </c>
      <c r="G36" s="187">
        <v>348069</v>
      </c>
      <c r="H36" s="188">
        <v>181403</v>
      </c>
      <c r="I36" s="131">
        <v>0</v>
      </c>
      <c r="J36" s="132">
        <v>0</v>
      </c>
      <c r="K36" s="131">
        <v>0</v>
      </c>
      <c r="L36" s="132">
        <v>0</v>
      </c>
    </row>
    <row r="37" spans="1:12">
      <c r="A37" s="112"/>
      <c r="B37" s="121" t="s">
        <v>131</v>
      </c>
      <c r="C37" s="187">
        <v>998306</v>
      </c>
      <c r="D37" s="188">
        <v>2121681</v>
      </c>
      <c r="E37" s="187">
        <v>26515</v>
      </c>
      <c r="F37" s="188">
        <v>11104</v>
      </c>
      <c r="G37" s="187">
        <v>357171</v>
      </c>
      <c r="H37" s="188">
        <v>189649</v>
      </c>
      <c r="I37" s="131">
        <v>0</v>
      </c>
      <c r="J37" s="132">
        <v>0</v>
      </c>
      <c r="K37" s="131">
        <v>0</v>
      </c>
      <c r="L37" s="132">
        <v>0</v>
      </c>
    </row>
    <row r="38" spans="1:12">
      <c r="A38" s="115"/>
      <c r="B38" s="116" t="str">
        <f>+B22</f>
        <v>December 2015</v>
      </c>
      <c r="C38" s="187">
        <v>1022729</v>
      </c>
      <c r="D38" s="188">
        <v>2252745</v>
      </c>
      <c r="E38" s="187">
        <v>27017</v>
      </c>
      <c r="F38" s="188">
        <v>12114</v>
      </c>
      <c r="G38" s="187">
        <v>366273</v>
      </c>
      <c r="H38" s="188">
        <v>197894</v>
      </c>
      <c r="I38" s="131">
        <v>0</v>
      </c>
      <c r="J38" s="132">
        <v>0</v>
      </c>
      <c r="K38" s="131">
        <v>0</v>
      </c>
      <c r="L38" s="132">
        <v>0</v>
      </c>
    </row>
    <row r="39" spans="1:12">
      <c r="A39" s="117"/>
      <c r="B39" s="118" t="s">
        <v>132</v>
      </c>
      <c r="C39" s="172">
        <f t="shared" ref="C39:L39" si="1">AVERAGE(C26:C38)</f>
        <v>876194</v>
      </c>
      <c r="D39" s="171">
        <f t="shared" si="1"/>
        <v>1541397.7692307692</v>
      </c>
      <c r="E39" s="172">
        <f t="shared" si="1"/>
        <v>24005.153846153848</v>
      </c>
      <c r="F39" s="171">
        <f t="shared" si="1"/>
        <v>6056.873846153846</v>
      </c>
      <c r="G39" s="172">
        <f t="shared" si="1"/>
        <v>311661.84615384613</v>
      </c>
      <c r="H39" s="171">
        <f t="shared" si="1"/>
        <v>148420.61538461538</v>
      </c>
      <c r="I39" s="194">
        <f t="shared" si="1"/>
        <v>0</v>
      </c>
      <c r="J39" s="182">
        <f t="shared" si="1"/>
        <v>0</v>
      </c>
      <c r="K39" s="194">
        <f t="shared" si="1"/>
        <v>0</v>
      </c>
      <c r="L39" s="182">
        <f t="shared" si="1"/>
        <v>0</v>
      </c>
    </row>
    <row r="40" spans="1:12" s="125" customFormat="1">
      <c r="A40" s="122"/>
      <c r="B40" s="123"/>
      <c r="C40" s="124"/>
      <c r="D40" s="124"/>
      <c r="E40" s="124"/>
      <c r="F40" s="124"/>
      <c r="G40" s="124"/>
      <c r="H40" s="124"/>
      <c r="I40" s="124"/>
      <c r="J40" s="124"/>
      <c r="K40" s="124"/>
      <c r="L40" s="124"/>
    </row>
    <row r="41" spans="1:12">
      <c r="A41" s="117"/>
      <c r="B41" s="126"/>
      <c r="C41" s="127"/>
      <c r="D41" s="127"/>
      <c r="E41" s="127"/>
      <c r="F41" s="127"/>
      <c r="G41" s="127"/>
      <c r="H41" s="127"/>
      <c r="I41" s="127"/>
      <c r="J41" s="127"/>
      <c r="K41" s="127"/>
      <c r="L41" s="127"/>
    </row>
    <row r="42" spans="1:12">
      <c r="A42" s="117"/>
      <c r="B42" s="128"/>
      <c r="C42" s="126"/>
      <c r="D42" s="126"/>
      <c r="E42" s="126"/>
      <c r="F42" s="126"/>
      <c r="G42" s="126"/>
      <c r="H42" s="126"/>
      <c r="I42" s="126"/>
      <c r="J42" s="126"/>
      <c r="K42" s="126"/>
      <c r="L42" s="126"/>
    </row>
    <row r="43" spans="1:12">
      <c r="A43" s="193" t="s">
        <v>135</v>
      </c>
      <c r="B43" s="192" t="str">
        <f>B10</f>
        <v>December 2014</v>
      </c>
      <c r="C43" s="190">
        <f t="shared" ref="C43:L43" si="2">+C10-C26</f>
        <v>15601542</v>
      </c>
      <c r="D43" s="191">
        <f t="shared" si="2"/>
        <v>76870780</v>
      </c>
      <c r="E43" s="190">
        <f t="shared" si="2"/>
        <v>373405</v>
      </c>
      <c r="F43" s="191">
        <f t="shared" si="2"/>
        <v>793200</v>
      </c>
      <c r="G43" s="190">
        <f t="shared" si="2"/>
        <v>6782897</v>
      </c>
      <c r="H43" s="191">
        <f t="shared" si="2"/>
        <v>5949495</v>
      </c>
      <c r="I43" s="190">
        <f t="shared" si="2"/>
        <v>0</v>
      </c>
      <c r="J43" s="191">
        <f t="shared" si="2"/>
        <v>0</v>
      </c>
      <c r="K43" s="190">
        <f t="shared" si="2"/>
        <v>0</v>
      </c>
      <c r="L43" s="189">
        <f t="shared" si="2"/>
        <v>0</v>
      </c>
    </row>
    <row r="44" spans="1:12">
      <c r="A44" s="112" t="s">
        <v>136</v>
      </c>
      <c r="B44" s="129" t="str">
        <f>B11</f>
        <v>January 2015</v>
      </c>
      <c r="C44" s="187">
        <f t="shared" ref="C44:L44" si="3">+C11-C27</f>
        <v>15577119</v>
      </c>
      <c r="D44" s="188">
        <f t="shared" si="3"/>
        <v>77555070</v>
      </c>
      <c r="E44" s="187">
        <f t="shared" si="3"/>
        <v>372903</v>
      </c>
      <c r="F44" s="188">
        <f t="shared" si="3"/>
        <v>792190.52</v>
      </c>
      <c r="G44" s="187">
        <f t="shared" si="3"/>
        <v>6773795</v>
      </c>
      <c r="H44" s="188">
        <f t="shared" si="3"/>
        <v>5941249</v>
      </c>
      <c r="I44" s="187">
        <f t="shared" si="3"/>
        <v>0</v>
      </c>
      <c r="J44" s="188">
        <f t="shared" si="3"/>
        <v>0</v>
      </c>
      <c r="K44" s="187">
        <f t="shared" si="3"/>
        <v>0</v>
      </c>
      <c r="L44" s="132">
        <f t="shared" si="3"/>
        <v>0</v>
      </c>
    </row>
    <row r="45" spans="1:12">
      <c r="A45" s="112"/>
      <c r="B45" s="121" t="s">
        <v>122</v>
      </c>
      <c r="C45" s="187">
        <f t="shared" ref="C45:L45" si="4">+C12-C28</f>
        <v>15552697</v>
      </c>
      <c r="D45" s="188">
        <f t="shared" si="4"/>
        <v>77812809</v>
      </c>
      <c r="E45" s="187">
        <f t="shared" si="4"/>
        <v>372402</v>
      </c>
      <c r="F45" s="188">
        <f t="shared" si="4"/>
        <v>791181.04</v>
      </c>
      <c r="G45" s="187">
        <f t="shared" si="4"/>
        <v>6764694</v>
      </c>
      <c r="H45" s="188">
        <f t="shared" si="4"/>
        <v>5933004</v>
      </c>
      <c r="I45" s="187">
        <f t="shared" si="4"/>
        <v>0</v>
      </c>
      <c r="J45" s="188">
        <f t="shared" si="4"/>
        <v>0</v>
      </c>
      <c r="K45" s="187">
        <f t="shared" si="4"/>
        <v>0</v>
      </c>
      <c r="L45" s="132">
        <f t="shared" si="4"/>
        <v>0</v>
      </c>
    </row>
    <row r="46" spans="1:12">
      <c r="A46" s="112"/>
      <c r="B46" s="121" t="s">
        <v>123</v>
      </c>
      <c r="C46" s="187">
        <f t="shared" ref="C46:L46" si="5">+C13-C29</f>
        <v>15528274</v>
      </c>
      <c r="D46" s="188">
        <f t="shared" si="5"/>
        <v>78123696</v>
      </c>
      <c r="E46" s="187">
        <f t="shared" si="5"/>
        <v>371900</v>
      </c>
      <c r="F46" s="188">
        <f t="shared" si="5"/>
        <v>790171.56</v>
      </c>
      <c r="G46" s="187">
        <f t="shared" si="5"/>
        <v>6755592</v>
      </c>
      <c r="H46" s="188">
        <f t="shared" si="5"/>
        <v>5924758</v>
      </c>
      <c r="I46" s="187">
        <f t="shared" si="5"/>
        <v>0</v>
      </c>
      <c r="J46" s="188">
        <f t="shared" si="5"/>
        <v>0</v>
      </c>
      <c r="K46" s="187">
        <f t="shared" si="5"/>
        <v>0</v>
      </c>
      <c r="L46" s="132">
        <f t="shared" si="5"/>
        <v>0</v>
      </c>
    </row>
    <row r="47" spans="1:12">
      <c r="A47" s="112"/>
      <c r="B47" s="121" t="s">
        <v>124</v>
      </c>
      <c r="C47" s="187">
        <f t="shared" ref="C47:L47" si="6">+C14-C30</f>
        <v>15503852</v>
      </c>
      <c r="D47" s="188">
        <f t="shared" si="6"/>
        <v>78381342</v>
      </c>
      <c r="E47" s="187">
        <f t="shared" si="6"/>
        <v>371398</v>
      </c>
      <c r="F47" s="188">
        <f t="shared" si="6"/>
        <v>789162.08</v>
      </c>
      <c r="G47" s="187">
        <f t="shared" si="6"/>
        <v>6746490</v>
      </c>
      <c r="H47" s="188">
        <f t="shared" si="6"/>
        <v>5916513</v>
      </c>
      <c r="I47" s="187">
        <f t="shared" si="6"/>
        <v>0</v>
      </c>
      <c r="J47" s="188">
        <f t="shared" si="6"/>
        <v>0</v>
      </c>
      <c r="K47" s="187">
        <f t="shared" si="6"/>
        <v>0</v>
      </c>
      <c r="L47" s="132">
        <f t="shared" si="6"/>
        <v>0</v>
      </c>
    </row>
    <row r="48" spans="1:12">
      <c r="A48" s="112"/>
      <c r="B48" s="121" t="s">
        <v>125</v>
      </c>
      <c r="C48" s="187">
        <f t="shared" ref="C48:L48" si="7">+C15-C31</f>
        <v>15479429</v>
      </c>
      <c r="D48" s="188">
        <f t="shared" si="7"/>
        <v>78951547</v>
      </c>
      <c r="E48" s="187">
        <f t="shared" si="7"/>
        <v>370896</v>
      </c>
      <c r="F48" s="188">
        <f t="shared" si="7"/>
        <v>788152.6</v>
      </c>
      <c r="G48" s="187">
        <f t="shared" si="7"/>
        <v>6737388</v>
      </c>
      <c r="H48" s="188">
        <f t="shared" si="7"/>
        <v>5908267</v>
      </c>
      <c r="I48" s="187">
        <f t="shared" si="7"/>
        <v>0</v>
      </c>
      <c r="J48" s="188">
        <f t="shared" si="7"/>
        <v>0</v>
      </c>
      <c r="K48" s="187">
        <f t="shared" si="7"/>
        <v>0</v>
      </c>
      <c r="L48" s="132">
        <f t="shared" si="7"/>
        <v>0</v>
      </c>
    </row>
    <row r="49" spans="1:14">
      <c r="A49" s="112"/>
      <c r="B49" s="121" t="s">
        <v>126</v>
      </c>
      <c r="C49" s="187">
        <f t="shared" ref="C49:L49" si="8">+C16-C32</f>
        <v>15455007</v>
      </c>
      <c r="D49" s="188">
        <f t="shared" si="8"/>
        <v>78995077</v>
      </c>
      <c r="E49" s="187">
        <f t="shared" si="8"/>
        <v>370394</v>
      </c>
      <c r="F49" s="188">
        <f t="shared" si="8"/>
        <v>787143.12</v>
      </c>
      <c r="G49" s="187">
        <f t="shared" si="8"/>
        <v>6728286</v>
      </c>
      <c r="H49" s="188">
        <f t="shared" si="8"/>
        <v>5900021</v>
      </c>
      <c r="I49" s="187">
        <f t="shared" si="8"/>
        <v>0</v>
      </c>
      <c r="J49" s="188">
        <f t="shared" si="8"/>
        <v>0</v>
      </c>
      <c r="K49" s="187">
        <f t="shared" si="8"/>
        <v>0</v>
      </c>
      <c r="L49" s="132">
        <f t="shared" si="8"/>
        <v>0</v>
      </c>
    </row>
    <row r="50" spans="1:14">
      <c r="A50" s="112"/>
      <c r="B50" s="121" t="s">
        <v>127</v>
      </c>
      <c r="C50" s="187">
        <f t="shared" ref="C50:L50" si="9">+C17-C33</f>
        <v>15430585</v>
      </c>
      <c r="D50" s="188">
        <f t="shared" si="9"/>
        <v>79093922</v>
      </c>
      <c r="E50" s="187">
        <f t="shared" si="9"/>
        <v>369892</v>
      </c>
      <c r="F50" s="188">
        <f t="shared" si="9"/>
        <v>786133.65</v>
      </c>
      <c r="G50" s="187">
        <f t="shared" si="9"/>
        <v>6719184</v>
      </c>
      <c r="H50" s="188">
        <f t="shared" si="9"/>
        <v>5891776</v>
      </c>
      <c r="I50" s="187">
        <f t="shared" si="9"/>
        <v>0</v>
      </c>
      <c r="J50" s="188">
        <f t="shared" si="9"/>
        <v>0</v>
      </c>
      <c r="K50" s="187">
        <f t="shared" si="9"/>
        <v>0</v>
      </c>
      <c r="L50" s="132">
        <f t="shared" si="9"/>
        <v>0</v>
      </c>
    </row>
    <row r="51" spans="1:14">
      <c r="A51" s="112"/>
      <c r="B51" s="121" t="s">
        <v>128</v>
      </c>
      <c r="C51" s="187">
        <f t="shared" ref="C51:L51" si="10">+C18-C34</f>
        <v>15406162</v>
      </c>
      <c r="D51" s="188">
        <f t="shared" si="10"/>
        <v>79113511</v>
      </c>
      <c r="E51" s="187">
        <f t="shared" si="10"/>
        <v>369390</v>
      </c>
      <c r="F51" s="188">
        <f t="shared" si="10"/>
        <v>785124.17</v>
      </c>
      <c r="G51" s="187">
        <f t="shared" si="10"/>
        <v>6710082</v>
      </c>
      <c r="H51" s="188">
        <f t="shared" si="10"/>
        <v>5883530</v>
      </c>
      <c r="I51" s="187">
        <f t="shared" si="10"/>
        <v>0</v>
      </c>
      <c r="J51" s="188">
        <f t="shared" si="10"/>
        <v>0</v>
      </c>
      <c r="K51" s="187">
        <f t="shared" si="10"/>
        <v>0</v>
      </c>
      <c r="L51" s="132">
        <f t="shared" si="10"/>
        <v>0</v>
      </c>
    </row>
    <row r="52" spans="1:14">
      <c r="A52" s="112"/>
      <c r="B52" s="121" t="s">
        <v>129</v>
      </c>
      <c r="C52" s="187">
        <f t="shared" ref="C52:L52" si="11">+C19-C35</f>
        <v>15381740</v>
      </c>
      <c r="D52" s="188">
        <f t="shared" si="11"/>
        <v>79051902</v>
      </c>
      <c r="E52" s="187">
        <f t="shared" si="11"/>
        <v>368888</v>
      </c>
      <c r="F52" s="188">
        <f t="shared" si="11"/>
        <v>784114.69</v>
      </c>
      <c r="G52" s="187">
        <f t="shared" si="11"/>
        <v>6700981</v>
      </c>
      <c r="H52" s="188">
        <f t="shared" si="11"/>
        <v>5875285</v>
      </c>
      <c r="I52" s="187">
        <f t="shared" si="11"/>
        <v>0</v>
      </c>
      <c r="J52" s="188">
        <f t="shared" si="11"/>
        <v>0</v>
      </c>
      <c r="K52" s="187">
        <f t="shared" si="11"/>
        <v>0</v>
      </c>
      <c r="L52" s="132">
        <f t="shared" si="11"/>
        <v>0</v>
      </c>
    </row>
    <row r="53" spans="1:14">
      <c r="A53" s="112"/>
      <c r="B53" s="121" t="s">
        <v>130</v>
      </c>
      <c r="C53" s="187">
        <f t="shared" ref="C53:L53" si="12">+C20-C36</f>
        <v>15357317</v>
      </c>
      <c r="D53" s="188">
        <f t="shared" si="12"/>
        <v>78970177</v>
      </c>
      <c r="E53" s="187">
        <f t="shared" si="12"/>
        <v>368386</v>
      </c>
      <c r="F53" s="188">
        <f t="shared" si="12"/>
        <v>783105.21</v>
      </c>
      <c r="G53" s="187">
        <f t="shared" si="12"/>
        <v>6691879</v>
      </c>
      <c r="H53" s="188">
        <f t="shared" si="12"/>
        <v>5867039</v>
      </c>
      <c r="I53" s="187">
        <f t="shared" si="12"/>
        <v>0</v>
      </c>
      <c r="J53" s="188">
        <f t="shared" si="12"/>
        <v>0</v>
      </c>
      <c r="K53" s="187">
        <f t="shared" si="12"/>
        <v>0</v>
      </c>
      <c r="L53" s="132">
        <f t="shared" si="12"/>
        <v>0</v>
      </c>
    </row>
    <row r="54" spans="1:14">
      <c r="A54" s="112"/>
      <c r="B54" s="121" t="s">
        <v>131</v>
      </c>
      <c r="C54" s="187">
        <f t="shared" ref="C54:L54" si="13">+C21-C37</f>
        <v>15332895</v>
      </c>
      <c r="D54" s="188">
        <f t="shared" si="13"/>
        <v>78877798</v>
      </c>
      <c r="E54" s="187">
        <f t="shared" si="13"/>
        <v>367884</v>
      </c>
      <c r="F54" s="188">
        <f t="shared" si="13"/>
        <v>782096</v>
      </c>
      <c r="G54" s="187">
        <f t="shared" si="13"/>
        <v>6682777</v>
      </c>
      <c r="H54" s="188">
        <f t="shared" si="13"/>
        <v>5858793</v>
      </c>
      <c r="I54" s="187">
        <f t="shared" si="13"/>
        <v>0</v>
      </c>
      <c r="J54" s="188">
        <f t="shared" si="13"/>
        <v>0</v>
      </c>
      <c r="K54" s="187">
        <f t="shared" si="13"/>
        <v>0</v>
      </c>
      <c r="L54" s="132">
        <f t="shared" si="13"/>
        <v>0</v>
      </c>
    </row>
    <row r="55" spans="1:14">
      <c r="A55" s="115"/>
      <c r="B55" s="133" t="str">
        <f>+B38</f>
        <v>December 2015</v>
      </c>
      <c r="C55" s="187">
        <f t="shared" ref="C55:L55" si="14">+C22-C38</f>
        <v>15308472</v>
      </c>
      <c r="D55" s="188">
        <f t="shared" si="14"/>
        <v>78746734</v>
      </c>
      <c r="E55" s="187">
        <f t="shared" si="14"/>
        <v>367382</v>
      </c>
      <c r="F55" s="188">
        <f t="shared" si="14"/>
        <v>781086</v>
      </c>
      <c r="G55" s="187">
        <f t="shared" si="14"/>
        <v>6673675</v>
      </c>
      <c r="H55" s="188">
        <f t="shared" si="14"/>
        <v>5850548</v>
      </c>
      <c r="I55" s="187">
        <f t="shared" si="14"/>
        <v>0</v>
      </c>
      <c r="J55" s="188">
        <f t="shared" si="14"/>
        <v>0</v>
      </c>
      <c r="K55" s="187">
        <f t="shared" si="14"/>
        <v>0</v>
      </c>
      <c r="L55" s="132">
        <f t="shared" si="14"/>
        <v>0</v>
      </c>
    </row>
    <row r="56" spans="1:14">
      <c r="A56" s="117"/>
      <c r="B56" s="118" t="s">
        <v>132</v>
      </c>
      <c r="C56" s="186">
        <f t="shared" ref="C56:L56" si="15">AVERAGE(C43:C55)</f>
        <v>15455007</v>
      </c>
      <c r="D56" s="185">
        <f t="shared" si="15"/>
        <v>78503412.692307696</v>
      </c>
      <c r="E56" s="186">
        <f t="shared" si="15"/>
        <v>370393.84615384613</v>
      </c>
      <c r="F56" s="185">
        <f t="shared" si="15"/>
        <v>787143.12615384615</v>
      </c>
      <c r="G56" s="186">
        <f t="shared" si="15"/>
        <v>6728286.153846154</v>
      </c>
      <c r="H56" s="185">
        <f t="shared" si="15"/>
        <v>5900021.384615385</v>
      </c>
      <c r="I56" s="183">
        <f t="shared" si="15"/>
        <v>0</v>
      </c>
      <c r="J56" s="184">
        <f t="shared" si="15"/>
        <v>0</v>
      </c>
      <c r="K56" s="183">
        <f t="shared" si="15"/>
        <v>0</v>
      </c>
      <c r="L56" s="182">
        <f t="shared" si="15"/>
        <v>0</v>
      </c>
    </row>
    <row r="57" spans="1:14">
      <c r="A57" s="117"/>
      <c r="B57" s="126"/>
      <c r="C57" s="134"/>
      <c r="D57" s="134"/>
      <c r="E57" s="134"/>
      <c r="F57" s="134"/>
      <c r="G57" s="134"/>
      <c r="H57" s="134"/>
      <c r="I57" s="134"/>
      <c r="J57" s="134"/>
      <c r="K57" s="134"/>
      <c r="L57" s="134"/>
    </row>
    <row r="58" spans="1:14">
      <c r="A58" s="117"/>
      <c r="B58" s="135"/>
      <c r="C58" s="136"/>
      <c r="D58" s="136"/>
      <c r="E58" s="136"/>
      <c r="F58" s="136"/>
      <c r="G58" s="136"/>
      <c r="H58" s="136"/>
      <c r="I58" s="136"/>
      <c r="J58" s="136"/>
      <c r="K58" s="136"/>
      <c r="L58" s="136"/>
    </row>
    <row r="59" spans="1:14">
      <c r="A59" s="181" t="s">
        <v>137</v>
      </c>
      <c r="B59" s="180" t="s">
        <v>69</v>
      </c>
      <c r="C59" s="178">
        <f t="shared" ref="C59:H59" si="16">C38-C26</f>
        <v>293070</v>
      </c>
      <c r="D59" s="179">
        <f t="shared" si="16"/>
        <v>1251316</v>
      </c>
      <c r="E59" s="178">
        <f t="shared" si="16"/>
        <v>6023</v>
      </c>
      <c r="F59" s="179">
        <f t="shared" si="16"/>
        <v>12114</v>
      </c>
      <c r="G59" s="178">
        <f t="shared" si="16"/>
        <v>109222</v>
      </c>
      <c r="H59" s="177">
        <f t="shared" si="16"/>
        <v>98947</v>
      </c>
      <c r="I59" s="176">
        <v>0</v>
      </c>
      <c r="J59" s="175">
        <v>0</v>
      </c>
      <c r="K59" s="176">
        <v>0</v>
      </c>
      <c r="L59" s="175">
        <v>0</v>
      </c>
    </row>
    <row r="60" spans="1:14">
      <c r="A60" s="115" t="s">
        <v>138</v>
      </c>
      <c r="B60" s="137" t="s">
        <v>139</v>
      </c>
      <c r="C60" s="130">
        <v>0</v>
      </c>
      <c r="D60" s="173">
        <v>0</v>
      </c>
      <c r="E60" s="174">
        <v>0</v>
      </c>
      <c r="F60" s="173">
        <v>0</v>
      </c>
      <c r="G60" s="174">
        <v>0</v>
      </c>
      <c r="H60" s="173">
        <v>0</v>
      </c>
      <c r="I60" s="174">
        <v>0</v>
      </c>
      <c r="J60" s="173">
        <v>0</v>
      </c>
      <c r="K60" s="174">
        <v>0</v>
      </c>
      <c r="L60" s="173">
        <v>0</v>
      </c>
    </row>
    <row r="61" spans="1:14">
      <c r="A61" s="102"/>
      <c r="B61" s="118" t="s">
        <v>140</v>
      </c>
      <c r="C61" s="172">
        <f t="shared" ref="C61:L61" si="17">+C59+C60</f>
        <v>293070</v>
      </c>
      <c r="D61" s="171">
        <f t="shared" si="17"/>
        <v>1251316</v>
      </c>
      <c r="E61" s="172">
        <f t="shared" si="17"/>
        <v>6023</v>
      </c>
      <c r="F61" s="171">
        <f t="shared" si="17"/>
        <v>12114</v>
      </c>
      <c r="G61" s="172">
        <f t="shared" si="17"/>
        <v>109222</v>
      </c>
      <c r="H61" s="171">
        <f t="shared" si="17"/>
        <v>98947</v>
      </c>
      <c r="I61" s="172">
        <f t="shared" si="17"/>
        <v>0</v>
      </c>
      <c r="J61" s="171">
        <f t="shared" si="17"/>
        <v>0</v>
      </c>
      <c r="K61" s="172">
        <f t="shared" si="17"/>
        <v>0</v>
      </c>
      <c r="L61" s="171">
        <f t="shared" si="17"/>
        <v>0</v>
      </c>
      <c r="N61" s="170"/>
    </row>
    <row r="62" spans="1:14">
      <c r="E62" s="138"/>
      <c r="G62" s="125"/>
    </row>
  </sheetData>
  <dataValidations count="1">
    <dataValidation type="list" allowBlank="1" showInputMessage="1" showErrorMessage="1" sqref="C9:L9">
      <formula1>$M$6:$M$7</formula1>
    </dataValidation>
  </dataValidations>
  <pageMargins left="0.25" right="0.25" top="0.51" bottom="0.34" header="0.28000000000000003" footer="0.17"/>
  <pageSetup scale="71" orientation="landscape" r:id="rId1"/>
  <headerFooter alignWithMargins="0">
    <oddHeader>&amp;RAttachment 2 to IR SD-PUC-01-03</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9"/>
  <sheetViews>
    <sheetView showGridLines="0" tabSelected="1" view="pageLayout" zoomScaleNormal="100" workbookViewId="0">
      <selection activeCell="A7" sqref="A7"/>
    </sheetView>
  </sheetViews>
  <sheetFormatPr defaultRowHeight="12.75"/>
  <cols>
    <col min="1" max="1" width="8.88671875" style="103"/>
    <col min="2" max="2" width="9" style="103" customWidth="1"/>
    <col min="3" max="3" width="12.21875" style="103" customWidth="1"/>
    <col min="4" max="4" width="87.44140625" style="103" customWidth="1"/>
    <col min="5" max="16384" width="8.88671875" style="103"/>
  </cols>
  <sheetData>
    <row r="1" spans="1:4">
      <c r="A1" s="169" t="s">
        <v>141</v>
      </c>
      <c r="B1" s="169"/>
    </row>
    <row r="3" spans="1:4" ht="25.5">
      <c r="A3" s="168" t="s">
        <v>110</v>
      </c>
      <c r="B3" s="167" t="s">
        <v>142</v>
      </c>
      <c r="C3" s="168" t="s">
        <v>143</v>
      </c>
      <c r="D3" s="167" t="s">
        <v>144</v>
      </c>
    </row>
    <row r="4" spans="1:4" ht="15">
      <c r="A4" s="166">
        <v>279</v>
      </c>
      <c r="B4" s="139">
        <v>1098</v>
      </c>
      <c r="C4" s="158">
        <v>39990</v>
      </c>
      <c r="D4" s="140" t="s">
        <v>145</v>
      </c>
    </row>
    <row r="5" spans="1:4" ht="51">
      <c r="A5" s="166">
        <v>286</v>
      </c>
      <c r="B5" s="159" t="s">
        <v>146</v>
      </c>
      <c r="C5" s="158">
        <v>40725</v>
      </c>
      <c r="D5" s="140" t="s">
        <v>147</v>
      </c>
    </row>
    <row r="6" spans="1:4" ht="25.5">
      <c r="A6" s="166">
        <v>1462</v>
      </c>
      <c r="B6" s="159">
        <v>2516</v>
      </c>
      <c r="C6" s="158">
        <v>39990</v>
      </c>
      <c r="D6" s="140" t="s">
        <v>148</v>
      </c>
    </row>
    <row r="7" spans="1:4" ht="31.5" customHeight="1">
      <c r="A7" s="160">
        <v>2750</v>
      </c>
      <c r="B7" s="165">
        <v>4773</v>
      </c>
      <c r="C7" s="164">
        <v>40170</v>
      </c>
      <c r="D7" s="163" t="s">
        <v>165</v>
      </c>
    </row>
    <row r="8" spans="1:4" ht="25.5">
      <c r="A8" s="162">
        <v>3156</v>
      </c>
      <c r="B8" s="159" t="s">
        <v>149</v>
      </c>
      <c r="C8" s="158">
        <v>41089</v>
      </c>
      <c r="D8" s="161" t="s">
        <v>150</v>
      </c>
    </row>
    <row r="9" spans="1:4" ht="25.5">
      <c r="A9" s="160">
        <v>3481</v>
      </c>
      <c r="B9" s="159" t="s">
        <v>152</v>
      </c>
      <c r="C9" s="158">
        <v>41703</v>
      </c>
      <c r="D9" s="157" t="s">
        <v>153</v>
      </c>
    </row>
    <row r="10" spans="1:4">
      <c r="A10" s="156"/>
      <c r="B10" s="156"/>
      <c r="C10" s="156"/>
      <c r="D10" s="156"/>
    </row>
    <row r="11" spans="1:4">
      <c r="A11" s="156"/>
      <c r="B11" s="156"/>
      <c r="C11" s="156"/>
      <c r="D11" s="156"/>
    </row>
    <row r="12" spans="1:4">
      <c r="A12" s="156"/>
      <c r="B12" s="156"/>
      <c r="C12" s="156"/>
      <c r="D12" s="156"/>
    </row>
    <row r="13" spans="1:4">
      <c r="A13" s="156"/>
      <c r="B13" s="156"/>
      <c r="C13" s="156"/>
      <c r="D13" s="156"/>
    </row>
    <row r="14" spans="1:4">
      <c r="A14" s="156"/>
      <c r="B14" s="156"/>
      <c r="C14" s="156"/>
      <c r="D14" s="156"/>
    </row>
    <row r="15" spans="1:4">
      <c r="A15" s="156"/>
      <c r="B15" s="156"/>
      <c r="C15" s="156"/>
      <c r="D15" s="156"/>
    </row>
    <row r="16" spans="1:4">
      <c r="A16" s="156"/>
      <c r="B16" s="156"/>
      <c r="C16" s="156"/>
      <c r="D16" s="156"/>
    </row>
    <row r="17" spans="1:4">
      <c r="A17" s="156"/>
      <c r="B17" s="156"/>
      <c r="C17" s="156"/>
      <c r="D17" s="156"/>
    </row>
    <row r="18" spans="1:4">
      <c r="A18" s="156"/>
      <c r="B18" s="156"/>
      <c r="C18" s="156"/>
      <c r="D18" s="156"/>
    </row>
    <row r="19" spans="1:4">
      <c r="A19" s="156"/>
      <c r="B19" s="156"/>
      <c r="C19" s="156"/>
      <c r="D19" s="156"/>
    </row>
    <row r="20" spans="1:4">
      <c r="A20" s="156"/>
      <c r="B20" s="156"/>
      <c r="C20" s="156"/>
      <c r="D20" s="156"/>
    </row>
    <row r="21" spans="1:4">
      <c r="A21" s="156"/>
      <c r="B21" s="156"/>
      <c r="C21" s="156"/>
      <c r="D21" s="156"/>
    </row>
    <row r="22" spans="1:4">
      <c r="A22" s="156"/>
      <c r="B22" s="156"/>
      <c r="C22" s="156"/>
      <c r="D22" s="156"/>
    </row>
    <row r="23" spans="1:4">
      <c r="A23" s="156"/>
      <c r="B23" s="156"/>
      <c r="C23" s="156"/>
      <c r="D23" s="156"/>
    </row>
    <row r="24" spans="1:4">
      <c r="A24" s="156"/>
      <c r="B24" s="156"/>
      <c r="C24" s="156"/>
      <c r="D24" s="156"/>
    </row>
    <row r="25" spans="1:4">
      <c r="A25" s="156"/>
      <c r="B25" s="156"/>
      <c r="C25" s="156"/>
      <c r="D25" s="156"/>
    </row>
    <row r="26" spans="1:4">
      <c r="A26" s="156"/>
      <c r="B26" s="156"/>
      <c r="C26" s="156"/>
      <c r="D26" s="156"/>
    </row>
    <row r="27" spans="1:4">
      <c r="A27" s="156"/>
      <c r="B27" s="156"/>
      <c r="C27" s="156"/>
      <c r="D27" s="156"/>
    </row>
    <row r="28" spans="1:4">
      <c r="A28" s="156"/>
      <c r="B28" s="156"/>
      <c r="C28" s="156"/>
      <c r="D28" s="156"/>
    </row>
    <row r="29" spans="1:4">
      <c r="A29" s="156"/>
      <c r="B29" s="156"/>
      <c r="C29" s="156"/>
      <c r="D29" s="156"/>
    </row>
    <row r="30" spans="1:4">
      <c r="A30" s="156"/>
      <c r="B30" s="156"/>
      <c r="C30" s="156"/>
      <c r="D30" s="156"/>
    </row>
    <row r="31" spans="1:4">
      <c r="A31" s="156"/>
      <c r="B31" s="156"/>
      <c r="C31" s="156"/>
      <c r="D31" s="156"/>
    </row>
    <row r="32" spans="1:4">
      <c r="A32" s="156"/>
      <c r="B32" s="156"/>
      <c r="C32" s="156"/>
      <c r="D32" s="156"/>
    </row>
    <row r="33" spans="1:4">
      <c r="A33" s="156"/>
      <c r="B33" s="156"/>
      <c r="C33" s="156"/>
      <c r="D33" s="156"/>
    </row>
    <row r="34" spans="1:4">
      <c r="A34" s="156"/>
      <c r="B34" s="156"/>
      <c r="C34" s="156"/>
      <c r="D34" s="156"/>
    </row>
    <row r="35" spans="1:4">
      <c r="A35" s="156"/>
      <c r="B35" s="156"/>
      <c r="C35" s="156"/>
      <c r="D35" s="156"/>
    </row>
    <row r="36" spans="1:4">
      <c r="A36" s="156"/>
      <c r="B36" s="156"/>
      <c r="C36" s="156"/>
      <c r="D36" s="156"/>
    </row>
    <row r="37" spans="1:4">
      <c r="A37" s="156"/>
      <c r="B37" s="156"/>
      <c r="C37" s="156"/>
      <c r="D37" s="156"/>
    </row>
    <row r="38" spans="1:4">
      <c r="A38" s="156"/>
      <c r="B38" s="156"/>
      <c r="C38" s="156"/>
      <c r="D38" s="156"/>
    </row>
    <row r="39" spans="1:4">
      <c r="A39" s="156"/>
      <c r="B39" s="156"/>
      <c r="C39" s="156"/>
      <c r="D39" s="156"/>
    </row>
  </sheetData>
  <pageMargins left="0.7" right="0.7" top="0.75" bottom="0.75" header="0.3" footer="0.3"/>
  <pageSetup scale="84" orientation="landscape" r:id="rId1"/>
  <headerFooter alignWithMargins="0">
    <oddHeader>&amp;RAttachment 2 to IR SD-PUC-01-03</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Filing_x0020_Number xmlns="C32E8572-6BB6-41E5-AF14-AE162F6ABD0D"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0x010100DEE50317A0975C4F901999EF548D7C9D</ContentType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E50317A0975C4F901999EF548D7C9D" ma:contentTypeVersion="" ma:contentTypeDescription="Create a new document." ma:contentTypeScope="" ma:versionID="7360bf502d10ead5e44a93e3e348603a">
  <xsd:schema xmlns:xsd="http://www.w3.org/2001/XMLSchema" xmlns:xs="http://www.w3.org/2001/XMLSchema" xmlns:p="http://schemas.microsoft.com/office/2006/metadata/properties" xmlns:ns1="http://schemas.microsoft.com/sharepoint/v3" xmlns:ns2="C32E8572-6BB6-41E5-AF14-AE162F6ABD0D" targetNamespace="http://schemas.microsoft.com/office/2006/metadata/properties" ma:root="true" ma:fieldsID="fd066d524fcf02a2ff63b8eb099e2955" ns1:_="" ns2:_="">
    <xsd:import namespace="http://schemas.microsoft.com/sharepoint/v3"/>
    <xsd:import namespace="C32E8572-6BB6-41E5-AF14-AE162F6ABD0D"/>
    <xsd:element name="properties">
      <xsd:complexType>
        <xsd:sequence>
          <xsd:element name="documentManagement">
            <xsd:complexType>
              <xsd:all>
                <xsd:element ref="ns1:_ModerationComments" minOccurs="0"/>
                <xsd:element ref="ns1:File_x0020_Type" minOccurs="0"/>
                <xsd:element ref="ns1:HTML_x0020_File_x0020_Type" minOccurs="0"/>
                <xsd:element ref="ns1:_SourceUrl" minOccurs="0"/>
                <xsd:element ref="ns1:_SharedFileIndex" minOccurs="0"/>
                <xsd:element ref="ns2:Filing_x0020_Number" minOccurs="0"/>
                <xsd:element ref="ns1:ContentTypeId" minOccurs="0"/>
                <xsd:element ref="ns1:TemplateUrl" minOccurs="0"/>
                <xsd:element ref="ns1:xd_ProgID" minOccurs="0"/>
                <xsd:element ref="ns1:xd_Signature" minOccurs="0"/>
                <xsd:element ref="ns1:ID" minOccurs="0"/>
                <xsd:element ref="ns1:Author" minOccurs="0"/>
                <xsd:element ref="ns1:Editor" minOccurs="0"/>
                <xsd:element ref="ns1:_HasCopyDestinations" minOccurs="0"/>
                <xsd:element ref="ns1:_CopySource" minOccurs="0"/>
                <xsd:element ref="ns1:_ModerationStatu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MetaInfo" minOccurs="0"/>
                <xsd:element ref="ns1:_Level" minOccurs="0"/>
                <xsd:element ref="ns1:_IsCurrentVersion" minOccurs="0"/>
                <xsd:element ref="ns1:ItemChildCount" minOccurs="0"/>
                <xsd:element ref="ns1:FolderChildCount"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ModerationComments" ma:index="0" nillable="true" ma:displayName="Approver Comments" ma:hidden="true" ma:internalName="_ModerationComments" ma:readOnly="true">
      <xsd:simpleType>
        <xsd:restriction base="dms:Note"/>
      </xsd:simpleType>
    </xsd:element>
    <xsd:element name="File_x0020_Type" ma:index="4" nillable="true" ma:displayName="File Type" ma:hidden="true" ma:internalName="File_x0020_Type" ma:readOnly="true">
      <xsd:simpleType>
        <xsd:restriction base="dms:Text"/>
      </xsd:simpleType>
    </xsd:element>
    <xsd:element name="HTML_x0020_File_x0020_Type" ma:index="5" nillable="true" ma:displayName="HTML File Type" ma:hidden="true" ma:internalName="HTML_x0020_File_x0020_Type" ma:readOnly="true">
      <xsd:simpleType>
        <xsd:restriction base="dms:Text"/>
      </xsd:simpleType>
    </xsd:element>
    <xsd:element name="_SourceUrl" ma:index="6" nillable="true" ma:displayName="Source URL" ma:hidden="true" ma:internalName="_SourceUrl">
      <xsd:simpleType>
        <xsd:restriction base="dms:Text"/>
      </xsd:simpleType>
    </xsd:element>
    <xsd:element name="_SharedFileIndex" ma:index="7" nillable="true" ma:displayName="Shared File Index" ma:hidden="true" ma:internalName="_SharedFileIndex">
      <xsd:simpleType>
        <xsd:restriction base="dms:Text"/>
      </xsd:simpleType>
    </xsd:element>
    <xsd:element name="ContentTypeId" ma:index="10" nillable="true" ma:displayName="Content Type ID" ma:hidden="true" ma:internalName="ContentTypeId" ma:readOnly="true">
      <xsd:simpleType>
        <xsd:restriction base="dms:Unknown"/>
      </xsd:simpleType>
    </xsd:element>
    <xsd:element name="TemplateUrl" ma:index="11" nillable="true" ma:displayName="Template Link" ma:hidden="true" ma:internalName="TemplateUrl">
      <xsd:simpleType>
        <xsd:restriction base="dms:Text"/>
      </xsd:simpleType>
    </xsd:element>
    <xsd:element name="xd_ProgID" ma:index="12" nillable="true" ma:displayName="HTML File Link" ma:hidden="true" ma:internalName="xd_ProgID">
      <xsd:simpleType>
        <xsd:restriction base="dms:Text"/>
      </xsd:simpleType>
    </xsd:element>
    <xsd:element name="xd_Signature" ma:index="13" nillable="true" ma:displayName="Is Signed" ma:hidden="true" ma:internalName="xd_Signature" ma:readOnly="true">
      <xsd:simpleType>
        <xsd:restriction base="dms:Boolean"/>
      </xsd:simpleType>
    </xsd:element>
    <xsd:element name="ID" ma:index="14" nillable="true" ma:displayName="ID" ma:internalName="ID" ma:readOnly="true">
      <xsd:simpleType>
        <xsd:restriction base="dms:Unknown"/>
      </xsd:simpleType>
    </xsd:element>
    <xsd:element name="Author" ma:index="17"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19" nillable="true" ma:displayName="Modified By"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20" nillable="true" ma:displayName="Has Copy Destinations" ma:hidden="true" ma:internalName="_HasCopyDestinations" ma:readOnly="true">
      <xsd:simpleType>
        <xsd:restriction base="dms:Boolean"/>
      </xsd:simpleType>
    </xsd:element>
    <xsd:element name="_CopySource" ma:index="21" nillable="true" ma:displayName="Copy Source" ma:internalName="_CopySource" ma:readOnly="true">
      <xsd:simpleType>
        <xsd:restriction base="dms:Text"/>
      </xsd:simpleType>
    </xsd:element>
    <xsd:element name="_ModerationStatus" ma:index="22" nillable="true" ma:displayName="Approval Status" ma:default="0" ma:hidden="true" ma:internalName="_ModerationStatus" ma:readOnly="true">
      <xsd:simpleType>
        <xsd:restriction base="dms:Unknown"/>
      </xsd:simpleType>
    </xsd:element>
    <xsd:element name="FileRef" ma:index="23" nillable="true" ma:displayName="URL Path" ma:hidden="true" ma:list="Docs" ma:internalName="FileRef" ma:readOnly="true" ma:showField="FullUrl">
      <xsd:simpleType>
        <xsd:restriction base="dms:Lookup"/>
      </xsd:simpleType>
    </xsd:element>
    <xsd:element name="FileDirRef" ma:index="24" nillable="true" ma:displayName="Path" ma:hidden="true" ma:list="Docs" ma:internalName="FileDirRef" ma:readOnly="true" ma:showField="DirName">
      <xsd:simpleType>
        <xsd:restriction base="dms:Lookup"/>
      </xsd:simpleType>
    </xsd:element>
    <xsd:element name="Last_x0020_Modified" ma:index="25" nillable="true" ma:displayName="Modified" ma:format="TRUE" ma:hidden="true" ma:list="Docs" ma:internalName="Last_x0020_Modified" ma:readOnly="true" ma:showField="TimeLastModified">
      <xsd:simpleType>
        <xsd:restriction base="dms:Lookup"/>
      </xsd:simpleType>
    </xsd:element>
    <xsd:element name="Created_x0020_Date" ma:index="26" nillable="true" ma:displayName="Created" ma:format="TRUE" ma:hidden="true" ma:list="Docs" ma:internalName="Created_x0020_Date" ma:readOnly="true" ma:showField="TimeCreated">
      <xsd:simpleType>
        <xsd:restriction base="dms:Lookup"/>
      </xsd:simpleType>
    </xsd:element>
    <xsd:element name="File_x0020_Size" ma:index="27" nillable="true" ma:displayName="File Size" ma:format="TRUE" ma:hidden="true" ma:list="Docs" ma:internalName="File_x0020_Size" ma:readOnly="true" ma:showField="SizeInKB">
      <xsd:simpleType>
        <xsd:restriction base="dms:Lookup"/>
      </xsd:simpleType>
    </xsd:element>
    <xsd:element name="FSObjType" ma:index="28" nillable="true" ma:displayName="Item Type" ma:hidden="true" ma:list="Docs" ma:internalName="FSObjType" ma:readOnly="true" ma:showField="FSType">
      <xsd:simpleType>
        <xsd:restriction base="dms:Lookup"/>
      </xsd:simpleType>
    </xsd:element>
    <xsd:element name="SortBehavior" ma:index="29" nillable="true" ma:displayName="Sort Type" ma:hidden="true" ma:list="Docs" ma:internalName="SortBehavior" ma:readOnly="true" ma:showField="SortBehavior">
      <xsd:simpleType>
        <xsd:restriction base="dms:Lookup"/>
      </xsd:simpleType>
    </xsd:element>
    <xsd:element name="CheckedOutUserId" ma:index="31" nillable="true" ma:displayName="ID of the User who has the item Checked Out" ma:hidden="true" ma:list="Docs" ma:internalName="CheckedOutUserId" ma:readOnly="true" ma:showField="CheckoutUserId">
      <xsd:simpleType>
        <xsd:restriction base="dms:Lookup"/>
      </xsd:simpleType>
    </xsd:element>
    <xsd:element name="IsCheckedoutToLocal" ma:index="32" nillable="true" ma:displayName="Is Checked out to local" ma:hidden="true" ma:list="Docs" ma:internalName="IsCheckedoutToLocal" ma:readOnly="true" ma:showField="IsCheckoutToLocal">
      <xsd:simpleType>
        <xsd:restriction base="dms:Lookup"/>
      </xsd:simpleType>
    </xsd:element>
    <xsd:element name="CheckoutUser" ma:index="33" nillable="true" ma:displayName="Checked Out T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34" nillable="true" ma:displayName="Unique Id" ma:hidden="true" ma:list="Docs" ma:internalName="UniqueId" ma:readOnly="true" ma:showField="UniqueId">
      <xsd:simpleType>
        <xsd:restriction base="dms:Lookup"/>
      </xsd:simpleType>
    </xsd:element>
    <xsd:element name="SyncClientId" ma:index="35" nillable="true" ma:displayName="Client Id" ma:hidden="true" ma:list="Docs" ma:internalName="SyncClientId" ma:readOnly="true" ma:showField="SyncClientId">
      <xsd:simpleType>
        <xsd:restriction base="dms:Lookup"/>
      </xsd:simpleType>
    </xsd:element>
    <xsd:element name="ProgId" ma:index="36" nillable="true" ma:displayName="ProgId" ma:hidden="true" ma:list="Docs" ma:internalName="ProgId" ma:readOnly="true" ma:showField="ProgId">
      <xsd:simpleType>
        <xsd:restriction base="dms:Lookup"/>
      </xsd:simpleType>
    </xsd:element>
    <xsd:element name="ScopeId" ma:index="37" nillable="true" ma:displayName="ScopeId" ma:hidden="true" ma:list="Docs" ma:internalName="ScopeId" ma:readOnly="true" ma:showField="ScopeId">
      <xsd:simpleType>
        <xsd:restriction base="dms:Lookup"/>
      </xsd:simpleType>
    </xsd:element>
    <xsd:element name="VirusStatus" ma:index="38" nillable="true" ma:displayName="Virus Status" ma:format="TRUE" ma:hidden="true" ma:list="Docs" ma:internalName="VirusStatus" ma:readOnly="true" ma:showField="Size">
      <xsd:simpleType>
        <xsd:restriction base="dms:Lookup"/>
      </xsd:simpleType>
    </xsd:element>
    <xsd:element name="CheckedOutTitle" ma:index="39" nillable="true" ma:displayName="Checked Out To" ma:format="TRUE" ma:hidden="true" ma:list="Docs" ma:internalName="CheckedOutTitle" ma:readOnly="true" ma:showField="CheckedOutTitle">
      <xsd:simpleType>
        <xsd:restriction base="dms:Lookup"/>
      </xsd:simpleType>
    </xsd:element>
    <xsd:element name="_CheckinComment" ma:index="40" nillable="true" ma:displayName="Check In Comment" ma:format="TRUE" ma:list="Docs" ma:internalName="_CheckinComment" ma:readOnly="true" ma:showField="CheckinComment">
      <xsd:simpleType>
        <xsd:restriction base="dms:Lookup"/>
      </xsd:simpleType>
    </xsd:element>
    <xsd:element name="MetaInfo" ma:index="53" nillable="true" ma:displayName="Property Bag" ma:hidden="true" ma:list="Docs" ma:internalName="MetaInfo" ma:showField="MetaInfo">
      <xsd:simpleType>
        <xsd:restriction base="dms:Lookup"/>
      </xsd:simpleType>
    </xsd:element>
    <xsd:element name="_Level" ma:index="54" nillable="true" ma:displayName="Level" ma:hidden="true" ma:internalName="_Level" ma:readOnly="true">
      <xsd:simpleType>
        <xsd:restriction base="dms:Unknown"/>
      </xsd:simpleType>
    </xsd:element>
    <xsd:element name="_IsCurrentVersion" ma:index="55" nillable="true" ma:displayName="Is Current Version" ma:hidden="true" ma:internalName="_IsCurrentVersion" ma:readOnly="true">
      <xsd:simpleType>
        <xsd:restriction base="dms:Boolean"/>
      </xsd:simpleType>
    </xsd:element>
    <xsd:element name="ItemChildCount" ma:index="56" nillable="true" ma:displayName="Item Child Count" ma:hidden="true" ma:list="Docs" ma:internalName="ItemChildCount" ma:readOnly="true" ma:showField="ItemChildCount">
      <xsd:simpleType>
        <xsd:restriction base="dms:Lookup"/>
      </xsd:simpleType>
    </xsd:element>
    <xsd:element name="FolderChildCount" ma:index="57" nillable="true" ma:displayName="Folder Child Count" ma:hidden="true" ma:list="Docs" ma:internalName="FolderChildCount" ma:readOnly="true" ma:showField="FolderChildCount">
      <xsd:simpleType>
        <xsd:restriction base="dms:Lookup"/>
      </xsd:simpleType>
    </xsd:element>
    <xsd:element name="owshiddenversion" ma:index="61" nillable="true" ma:displayName="owshiddenversion" ma:hidden="true" ma:internalName="owshiddenversion" ma:readOnly="true">
      <xsd:simpleType>
        <xsd:restriction base="dms:Unknown"/>
      </xsd:simpleType>
    </xsd:element>
    <xsd:element name="_UIVersion" ma:index="62" nillable="true" ma:displayName="UI Version" ma:hidden="true" ma:internalName="_UIVersion" ma:readOnly="true">
      <xsd:simpleType>
        <xsd:restriction base="dms:Unknown"/>
      </xsd:simpleType>
    </xsd:element>
    <xsd:element name="_UIVersionString" ma:index="63" nillable="true" ma:displayName="Version" ma:internalName="_UIVersionString" ma:readOnly="true">
      <xsd:simpleType>
        <xsd:restriction base="dms:Text"/>
      </xsd:simpleType>
    </xsd:element>
    <xsd:element name="InstanceID" ma:index="64" nillable="true" ma:displayName="Instance ID" ma:hidden="true" ma:internalName="InstanceID" ma:readOnly="true">
      <xsd:simpleType>
        <xsd:restriction base="dms:Unknown"/>
      </xsd:simpleType>
    </xsd:element>
    <xsd:element name="Order" ma:index="65" nillable="true" ma:displayName="Order" ma:hidden="true" ma:internalName="Order">
      <xsd:simpleType>
        <xsd:restriction base="dms:Number"/>
      </xsd:simpleType>
    </xsd:element>
    <xsd:element name="GUID" ma:index="66" nillable="true" ma:displayName="GUID" ma:hidden="true" ma:internalName="GUID" ma:readOnly="true">
      <xsd:simpleType>
        <xsd:restriction base="dms:Unknown"/>
      </xsd:simpleType>
    </xsd:element>
    <xsd:element name="WorkflowVersion" ma:index="67" nillable="true" ma:displayName="Workflow Version" ma:hidden="true" ma:internalName="WorkflowVersion" ma:readOnly="true">
      <xsd:simpleType>
        <xsd:restriction base="dms:Unknown"/>
      </xsd:simpleType>
    </xsd:element>
    <xsd:element name="WorkflowInstanceID" ma:index="68" nillable="true" ma:displayName="Workflow Instance ID" ma:hidden="true" ma:internalName="WorkflowInstanceID" ma:readOnly="true">
      <xsd:simpleType>
        <xsd:restriction base="dms:Unknown"/>
      </xsd:simpleType>
    </xsd:element>
    <xsd:element name="ParentVersionString" ma:index="69" nillable="true" ma:displayName="Source Version (Converted Document)" ma:hidden="true" ma:list="Docs" ma:internalName="ParentVersionString" ma:readOnly="true" ma:showField="ParentVersionString">
      <xsd:simpleType>
        <xsd:restriction base="dms:Lookup"/>
      </xsd:simpleType>
    </xsd:element>
    <xsd:element name="ParentLeafName" ma:index="70" nillable="true" ma:displayName="Source Name (Converted Document)" ma:hidden="true" ma:list="Docs" ma:internalName="ParentLeafName" ma:readOnly="true" ma:showField="ParentLeafName">
      <xsd:simpleType>
        <xsd:restriction base="dms:Lookup"/>
      </xsd:simpleType>
    </xsd:element>
    <xsd:element name="DocConcurrencyNumber" ma:index="71" nillable="true" ma:displayName="Document Concurrency Number" ma:hidden="true" ma:list="Docs" ma:internalName="DocConcurrencyNumber" ma:readOnly="true" ma:showField="DocConcurrencyNumber">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C32E8572-6BB6-41E5-AF14-AE162F6ABD0D" elementFormDefault="qualified">
    <xsd:import namespace="http://schemas.microsoft.com/office/2006/documentManagement/types"/>
    <xsd:import namespace="http://schemas.microsoft.com/office/infopath/2007/PartnerControls"/>
    <xsd:element name="Filing_x0020_Number" ma:index="9" nillable="true" ma:displayName="Filing Number" ma:internalName="Filing_x0020_Number">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8"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CBD9F6-CE30-4324-A24B-7500CA662985}">
  <ds:schemaRefs>
    <ds:schemaRef ds:uri="http://schemas.microsoft.com/sharepoint/v3"/>
    <ds:schemaRef ds:uri="http://purl.org/dc/elements/1.1/"/>
    <ds:schemaRef ds:uri="http://schemas.microsoft.com/office/2006/metadata/properties"/>
    <ds:schemaRef ds:uri="http://www.w3.org/XML/1998/namespace"/>
    <ds:schemaRef ds:uri="http://schemas.microsoft.com/office/infopath/2007/PartnerControls"/>
    <ds:schemaRef ds:uri="C32E8572-6BB6-41E5-AF14-AE162F6ABD0D"/>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778CD0D2-C4C4-4274-A37A-768C92233972}">
  <ds:schemaRefs>
    <ds:schemaRef ds:uri="http://schemas.microsoft.com/sharepoint/v3/contenttype/forms"/>
  </ds:schemaRefs>
</ds:datastoreItem>
</file>

<file path=customXml/itemProps3.xml><?xml version="1.0" encoding="utf-8"?>
<ds:datastoreItem xmlns:ds="http://schemas.openxmlformats.org/officeDocument/2006/customXml" ds:itemID="{0FE5CA54-929F-4D0E-94F5-FB0FED1E09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2E8572-6BB6-41E5-AF14-AE162F6AB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OTP Attach GG</vt:lpstr>
      <vt:lpstr>Forward Rate TO Support Data</vt:lpstr>
      <vt:lpstr>Project Descriptions</vt:lpstr>
      <vt:lpstr>'Forward Rate TO Support Data'!Print_Area</vt:lpstr>
      <vt:lpstr>'OTP Attach GG'!Print_Area</vt:lpstr>
    </vt:vector>
  </TitlesOfParts>
  <Company>Otter Tail Power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ama2</dc:creator>
  <cp:lastModifiedBy>Olson, Nancy</cp:lastModifiedBy>
  <cp:lastPrinted>2012-11-20T13:11:42Z</cp:lastPrinted>
  <dcterms:created xsi:type="dcterms:W3CDTF">2009-10-01T13:58:58Z</dcterms:created>
  <dcterms:modified xsi:type="dcterms:W3CDTF">2014-12-23T21:56:31Z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0x010100CE7B19B29435AD4DBD3DC6BEB2C51AD0</vt:lpwstr>
  </property>
</Properties>
</file>